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cuments\меню\"/>
    </mc:Choice>
  </mc:AlternateContent>
  <bookViews>
    <workbookView xWindow="0" yWindow="0" windowWidth="12930" windowHeight="57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0" i="1" l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20" i="1"/>
  <c r="A120" i="1"/>
  <c r="J119" i="1"/>
  <c r="I119" i="1"/>
  <c r="H119" i="1"/>
  <c r="G119" i="1"/>
  <c r="F119" i="1"/>
  <c r="B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20" i="1" l="1"/>
  <c r="G44" i="1"/>
  <c r="I63" i="1"/>
  <c r="I101" i="1"/>
  <c r="J138" i="1"/>
  <c r="H157" i="1"/>
  <c r="J177" i="1"/>
  <c r="H197" i="1"/>
  <c r="H120" i="1"/>
  <c r="I197" i="1"/>
  <c r="I44" i="1"/>
  <c r="G101" i="1"/>
  <c r="I120" i="1"/>
  <c r="H138" i="1"/>
  <c r="J157" i="1"/>
  <c r="H177" i="1"/>
  <c r="J197" i="1"/>
  <c r="H44" i="1"/>
  <c r="F63" i="1"/>
  <c r="J63" i="1"/>
  <c r="F101" i="1"/>
  <c r="J101" i="1"/>
  <c r="G138" i="1"/>
  <c r="I157" i="1"/>
  <c r="G177" i="1"/>
  <c r="F44" i="1"/>
  <c r="J44" i="1"/>
  <c r="H63" i="1"/>
  <c r="F82" i="1"/>
  <c r="J82" i="1"/>
  <c r="H101" i="1"/>
  <c r="I138" i="1"/>
  <c r="G157" i="1"/>
  <c r="I177" i="1"/>
  <c r="G197" i="1"/>
  <c r="G120" i="1"/>
  <c r="I82" i="1"/>
  <c r="H82" i="1"/>
  <c r="G82" i="1"/>
  <c r="G63" i="1"/>
  <c r="F120" i="1"/>
  <c r="F138" i="1"/>
  <c r="F157" i="1"/>
  <c r="F177" i="1"/>
  <c r="F197" i="1"/>
  <c r="I24" i="1"/>
  <c r="F24" i="1"/>
  <c r="J24" i="1"/>
  <c r="H24" i="1"/>
  <c r="G24" i="1"/>
  <c r="H198" i="1" l="1"/>
  <c r="J198" i="1"/>
  <c r="F198" i="1"/>
  <c r="I198" i="1"/>
  <c r="G198" i="1"/>
</calcChain>
</file>

<file path=xl/sharedStrings.xml><?xml version="1.0" encoding="utf-8"?>
<sst xmlns="http://schemas.openxmlformats.org/spreadsheetml/2006/main" count="236" uniqueCount="70">
  <si>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</si>
  <si>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</si>
  <si>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</si>
  <si>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</si>
  <si>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</si>
  <si>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</si>
  <si>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</si>
  <si>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</si>
  <si>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</si>
  <si>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</si>
  <si>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</si>
  <si>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</si>
  <si>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</si>
  <si>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</si>
  <si>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</si>
  <si>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</si>
  <si>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</si>
  <si>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</si>
  <si>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</si>
  <si>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</si>
  <si>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</si>
  <si>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</si>
  <si>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</si>
  <si>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</si>
  <si>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</si>
  <si>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</si>
  <si>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</si>
  <si>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</si>
  <si>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</si>
  <si>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</si>
  <si>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</si>
  <si>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</si>
  <si>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</si>
  <si>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</si>
  <si>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</si>
  <si>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рисовая молочная с маслом</t>
  </si>
  <si>
    <t>Бутерброд с сыром</t>
  </si>
  <si>
    <t>Чай с сахаром, лимоном</t>
  </si>
  <si>
    <t>конд. Изд.</t>
  </si>
  <si>
    <t>кондитерские изделия</t>
  </si>
  <si>
    <t>п.п</t>
  </si>
  <si>
    <t>Чай с сахаром</t>
  </si>
  <si>
    <t>Каша манная молочная с маслом</t>
  </si>
  <si>
    <t>хлеб пшеничный</t>
  </si>
  <si>
    <t>Согласовано Директор школы</t>
  </si>
  <si>
    <t>Бутерброд</t>
  </si>
  <si>
    <t>МКОУ "Удаченская ООШ МО  "Ахтубинский район"</t>
  </si>
  <si>
    <t>Шинкарева Т.Н.</t>
  </si>
  <si>
    <t>Котлета из говядины</t>
  </si>
  <si>
    <t xml:space="preserve">Картофельное пюре </t>
  </si>
  <si>
    <t>соус томатный</t>
  </si>
  <si>
    <t>54-11</t>
  </si>
  <si>
    <t>запеканка творожная со сметаной</t>
  </si>
  <si>
    <t>кукуруза отварная</t>
  </si>
  <si>
    <t>чай с сахаром</t>
  </si>
  <si>
    <t>яблоко</t>
  </si>
  <si>
    <t>фрикадельки мясные</t>
  </si>
  <si>
    <t>гречка отварная</t>
  </si>
  <si>
    <t>чай сахаром</t>
  </si>
  <si>
    <t>каша пшённая молочная с маслом</t>
  </si>
  <si>
    <t>яйцо варёное</t>
  </si>
  <si>
    <t>чай сахаром , лимоном</t>
  </si>
  <si>
    <t>гор. Напиток</t>
  </si>
  <si>
    <t>рагу овощное с куриной грудкой</t>
  </si>
  <si>
    <t>компот из с/ф</t>
  </si>
  <si>
    <t>суп молочный вермишелевый</t>
  </si>
  <si>
    <t>кофейный напиток</t>
  </si>
  <si>
    <t>тефтели мясные</t>
  </si>
  <si>
    <t>картофельное пюре</t>
  </si>
  <si>
    <t>курица тушёная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</si>
</sst>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"/>
  <sheetViews>
    <sheetView tabSelected="1" zoomScale="145" zoomScaleNormal="145" workbookViewId="0">
      <pane xSplit="4" ySplit="5" topLeftCell="G194" activePane="bottomRight" state="frozen"/>
      <selection pane="topRight" activeCell="E1" sqref="E1"/>
      <selection pane="bottomLeft" activeCell="A6" sqref="A6"/>
      <selection pane="bottomRight" activeCell="K180" sqref="K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46</v>
      </c>
      <c r="D1" s="49"/>
      <c r="E1" s="49"/>
      <c r="F1" s="13" t="s">
        <v>16</v>
      </c>
      <c r="G1" s="2" t="s">
        <v>17</v>
      </c>
      <c r="H1" s="50" t="s">
        <v>44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47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45166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220</v>
      </c>
      <c r="G6" s="41">
        <v>6</v>
      </c>
      <c r="H6" s="41">
        <v>9</v>
      </c>
      <c r="I6" s="41">
        <v>33</v>
      </c>
      <c r="J6" s="41">
        <v>233</v>
      </c>
      <c r="K6" s="42">
        <v>302</v>
      </c>
    </row>
    <row r="7" spans="1:11" ht="15" x14ac:dyDescent="0.25">
      <c r="A7" s="24"/>
      <c r="B7" s="16"/>
      <c r="C7" s="11"/>
      <c r="D7" s="6"/>
      <c r="E7" s="43" t="s">
        <v>36</v>
      </c>
      <c r="F7" s="44">
        <v>55</v>
      </c>
      <c r="G7" s="44">
        <v>8</v>
      </c>
      <c r="H7" s="44">
        <v>7</v>
      </c>
      <c r="I7" s="44">
        <v>12</v>
      </c>
      <c r="J7" s="44">
        <v>173</v>
      </c>
      <c r="K7" s="45">
        <v>8</v>
      </c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0</v>
      </c>
      <c r="H8" s="44">
        <v>0</v>
      </c>
      <c r="I8" s="44">
        <v>16</v>
      </c>
      <c r="J8" s="44">
        <v>60</v>
      </c>
      <c r="K8" s="45">
        <v>686</v>
      </c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 t="s">
        <v>38</v>
      </c>
      <c r="E11" s="43" t="s">
        <v>39</v>
      </c>
      <c r="F11" s="44">
        <v>25</v>
      </c>
      <c r="G11" s="44">
        <v>2</v>
      </c>
      <c r="H11" s="44">
        <v>4</v>
      </c>
      <c r="I11" s="44">
        <v>17</v>
      </c>
      <c r="J11" s="44">
        <v>87</v>
      </c>
      <c r="K11" s="45" t="s">
        <v>40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16</v>
      </c>
      <c r="H13" s="20">
        <f t="shared" si="0"/>
        <v>20</v>
      </c>
      <c r="I13" s="20">
        <f t="shared" si="0"/>
        <v>78</v>
      </c>
      <c r="J13" s="20">
        <f t="shared" si="0"/>
        <v>553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500</v>
      </c>
      <c r="G24" s="33">
        <f t="shared" ref="G24:J24" si="2">G13+G23</f>
        <v>16</v>
      </c>
      <c r="H24" s="33">
        <f t="shared" si="2"/>
        <v>20</v>
      </c>
      <c r="I24" s="33">
        <f t="shared" si="2"/>
        <v>78</v>
      </c>
      <c r="J24" s="33">
        <f t="shared" si="2"/>
        <v>553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48</v>
      </c>
      <c r="F25" s="41">
        <v>50</v>
      </c>
      <c r="G25" s="41">
        <v>9.5</v>
      </c>
      <c r="H25" s="41">
        <v>12</v>
      </c>
      <c r="I25" s="41">
        <v>4.0999999999999996</v>
      </c>
      <c r="J25" s="41">
        <v>197.07</v>
      </c>
      <c r="K25" s="42" t="s">
        <v>40</v>
      </c>
    </row>
    <row r="26" spans="1:11" ht="15" x14ac:dyDescent="0.25">
      <c r="A26" s="15"/>
      <c r="B26" s="16"/>
      <c r="C26" s="11"/>
      <c r="D26" s="8"/>
      <c r="E26" s="56" t="s">
        <v>50</v>
      </c>
      <c r="F26" s="57">
        <v>50</v>
      </c>
      <c r="G26" s="57">
        <v>0.39</v>
      </c>
      <c r="H26" s="57">
        <v>2.88</v>
      </c>
      <c r="I26" s="57">
        <v>3.28</v>
      </c>
      <c r="J26" s="57">
        <v>41.26</v>
      </c>
      <c r="K26" s="58">
        <v>587</v>
      </c>
    </row>
    <row r="27" spans="1:11" ht="15" x14ac:dyDescent="0.25">
      <c r="A27" s="15"/>
      <c r="B27" s="16"/>
      <c r="C27" s="11"/>
      <c r="D27" s="6" t="s">
        <v>29</v>
      </c>
      <c r="E27" s="43" t="s">
        <v>49</v>
      </c>
      <c r="F27" s="44">
        <v>150</v>
      </c>
      <c r="G27" s="44">
        <v>3.94</v>
      </c>
      <c r="H27" s="44">
        <v>4.5599999999999996</v>
      </c>
      <c r="I27" s="44">
        <v>26.43</v>
      </c>
      <c r="J27" s="44">
        <v>161.82</v>
      </c>
      <c r="K27" s="45" t="s">
        <v>51</v>
      </c>
    </row>
    <row r="28" spans="1:11" ht="15" x14ac:dyDescent="0.25">
      <c r="A28" s="15"/>
      <c r="B28" s="16"/>
      <c r="C28" s="11"/>
      <c r="D28" s="7" t="s">
        <v>22</v>
      </c>
      <c r="E28" s="43" t="s">
        <v>41</v>
      </c>
      <c r="F28" s="44">
        <v>200</v>
      </c>
      <c r="G28" s="44">
        <v>0.2</v>
      </c>
      <c r="H28" s="44">
        <v>0</v>
      </c>
      <c r="I28" s="44">
        <v>15</v>
      </c>
      <c r="J28" s="44">
        <v>58</v>
      </c>
      <c r="K28" s="45">
        <v>685</v>
      </c>
    </row>
    <row r="29" spans="1:11" ht="15" x14ac:dyDescent="0.25">
      <c r="A29" s="15"/>
      <c r="B29" s="16"/>
      <c r="C29" s="11"/>
      <c r="D29" s="7" t="s">
        <v>23</v>
      </c>
      <c r="E29" s="43" t="s">
        <v>23</v>
      </c>
      <c r="F29" s="44">
        <v>50</v>
      </c>
      <c r="G29" s="44">
        <v>3</v>
      </c>
      <c r="H29" s="44">
        <v>0.2</v>
      </c>
      <c r="I29" s="44">
        <v>24.8</v>
      </c>
      <c r="J29" s="44">
        <v>91.8</v>
      </c>
      <c r="K29" s="45">
        <v>1</v>
      </c>
    </row>
    <row r="30" spans="1:11" ht="15" x14ac:dyDescent="0.25">
      <c r="A30" s="15"/>
      <c r="B30" s="16"/>
      <c r="C30" s="11"/>
      <c r="D30" s="7" t="s">
        <v>24</v>
      </c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5"/>
      <c r="B32" s="16"/>
      <c r="C32" s="11"/>
      <c r="D32" s="6"/>
      <c r="E32" s="43"/>
      <c r="F32" s="44"/>
      <c r="G32" s="44"/>
      <c r="H32" s="44"/>
      <c r="I32" s="44"/>
      <c r="J32" s="44"/>
      <c r="K32" s="45"/>
    </row>
    <row r="33" spans="1:11" ht="15" x14ac:dyDescent="0.25">
      <c r="A33" s="17"/>
      <c r="B33" s="18"/>
      <c r="C33" s="8"/>
      <c r="D33" s="19" t="s">
        <v>33</v>
      </c>
      <c r="E33" s="9"/>
      <c r="F33" s="20">
        <f>SUM(F25:F32)</f>
        <v>500</v>
      </c>
      <c r="G33" s="20">
        <f t="shared" ref="G33" si="3">SUM(G25:G32)</f>
        <v>17.03</v>
      </c>
      <c r="H33" s="20">
        <f t="shared" ref="H33" si="4">SUM(H25:H32)</f>
        <v>19.639999999999997</v>
      </c>
      <c r="I33" s="20">
        <f t="shared" ref="I33" si="5">SUM(I25:I32)</f>
        <v>73.61</v>
      </c>
      <c r="J33" s="20">
        <f t="shared" ref="J33" si="6">SUM(J25:J32)</f>
        <v>549.94999999999993</v>
      </c>
      <c r="K33" s="26"/>
    </row>
    <row r="34" spans="1:11" ht="15" x14ac:dyDescent="0.25">
      <c r="A34" s="14">
        <f>A25</f>
        <v>1</v>
      </c>
      <c r="B34" s="14">
        <f>B25</f>
        <v>2</v>
      </c>
      <c r="C34" s="10" t="s">
        <v>25</v>
      </c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7" t="s">
        <v>32</v>
      </c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5"/>
      <c r="B42" s="16"/>
      <c r="C42" s="11"/>
      <c r="D42" s="6"/>
      <c r="E42" s="43"/>
      <c r="F42" s="44"/>
      <c r="G42" s="44"/>
      <c r="H42" s="44"/>
      <c r="I42" s="44"/>
      <c r="J42" s="44"/>
      <c r="K42" s="45"/>
    </row>
    <row r="43" spans="1:11" ht="15" x14ac:dyDescent="0.25">
      <c r="A43" s="17"/>
      <c r="B43" s="18"/>
      <c r="C43" s="8"/>
      <c r="D43" s="19" t="s">
        <v>33</v>
      </c>
      <c r="E43" s="12"/>
      <c r="F43" s="20">
        <f>SUM(F34:F42)</f>
        <v>0</v>
      </c>
      <c r="G43" s="20">
        <f t="shared" ref="G43" si="7">SUM(G34:G42)</f>
        <v>0</v>
      </c>
      <c r="H43" s="20">
        <f t="shared" ref="H43" si="8">SUM(H34:H42)</f>
        <v>0</v>
      </c>
      <c r="I43" s="20">
        <f t="shared" ref="I43" si="9">SUM(I34:I42)</f>
        <v>0</v>
      </c>
      <c r="J43" s="20">
        <f t="shared" ref="J43" si="10">SUM(J34:J42)</f>
        <v>0</v>
      </c>
      <c r="K43" s="26"/>
    </row>
    <row r="44" spans="1:11" ht="15.75" customHeight="1" thickBot="1" x14ac:dyDescent="0.25">
      <c r="A44" s="34">
        <f>A25</f>
        <v>1</v>
      </c>
      <c r="B44" s="34">
        <f>B25</f>
        <v>2</v>
      </c>
      <c r="C44" s="53" t="s">
        <v>4</v>
      </c>
      <c r="D44" s="54"/>
      <c r="E44" s="32"/>
      <c r="F44" s="33">
        <f>F33+F43</f>
        <v>500</v>
      </c>
      <c r="G44" s="33">
        <f t="shared" ref="G44" si="11">G33+G43</f>
        <v>17.03</v>
      </c>
      <c r="H44" s="33">
        <f t="shared" ref="H44" si="12">H33+H43</f>
        <v>19.639999999999997</v>
      </c>
      <c r="I44" s="33">
        <f t="shared" ref="I44" si="13">I33+I43</f>
        <v>73.61</v>
      </c>
      <c r="J44" s="33">
        <f t="shared" ref="J44" si="14">J33+J43</f>
        <v>549.94999999999993</v>
      </c>
      <c r="K44" s="33"/>
    </row>
    <row r="45" spans="1:11" ht="15" x14ac:dyDescent="0.25">
      <c r="A45" s="21">
        <v>1</v>
      </c>
      <c r="B45" s="22">
        <v>3</v>
      </c>
      <c r="C45" s="23" t="s">
        <v>20</v>
      </c>
      <c r="D45" s="5" t="s">
        <v>21</v>
      </c>
      <c r="E45" s="40" t="s">
        <v>52</v>
      </c>
      <c r="F45" s="41">
        <v>110</v>
      </c>
      <c r="G45" s="41">
        <v>14.22</v>
      </c>
      <c r="H45" s="41">
        <v>17.22</v>
      </c>
      <c r="I45" s="41">
        <v>23.34</v>
      </c>
      <c r="J45" s="41">
        <v>257.37</v>
      </c>
      <c r="K45" s="42">
        <v>366</v>
      </c>
    </row>
    <row r="46" spans="1:11" ht="15" x14ac:dyDescent="0.25">
      <c r="A46" s="24"/>
      <c r="B46" s="16"/>
      <c r="C46" s="11"/>
      <c r="D46" s="6"/>
      <c r="E46" s="43" t="s">
        <v>53</v>
      </c>
      <c r="F46" s="44">
        <v>40</v>
      </c>
      <c r="G46" s="44">
        <v>0.6</v>
      </c>
      <c r="H46" s="44">
        <v>0.4</v>
      </c>
      <c r="I46" s="44">
        <v>1.0900000000000001</v>
      </c>
      <c r="J46" s="44">
        <v>7.33</v>
      </c>
      <c r="K46" s="45">
        <v>131</v>
      </c>
    </row>
    <row r="47" spans="1:11" ht="15" x14ac:dyDescent="0.25">
      <c r="A47" s="24"/>
      <c r="B47" s="16"/>
      <c r="C47" s="11"/>
      <c r="D47" s="7" t="s">
        <v>22</v>
      </c>
      <c r="E47" s="43" t="s">
        <v>54</v>
      </c>
      <c r="F47" s="44">
        <v>200</v>
      </c>
      <c r="G47" s="44">
        <v>0.2</v>
      </c>
      <c r="H47" s="44">
        <v>0</v>
      </c>
      <c r="I47" s="44">
        <v>15</v>
      </c>
      <c r="J47" s="44">
        <v>58</v>
      </c>
      <c r="K47" s="45">
        <v>685</v>
      </c>
    </row>
    <row r="48" spans="1:11" ht="15" x14ac:dyDescent="0.25">
      <c r="A48" s="24"/>
      <c r="B48" s="16"/>
      <c r="C48" s="11"/>
      <c r="D48" s="7" t="s">
        <v>23</v>
      </c>
      <c r="E48" s="43" t="s">
        <v>43</v>
      </c>
      <c r="F48" s="44">
        <v>50</v>
      </c>
      <c r="G48" s="44">
        <v>3</v>
      </c>
      <c r="H48" s="44">
        <v>0.3</v>
      </c>
      <c r="I48" s="44">
        <v>24.4</v>
      </c>
      <c r="J48" s="44">
        <v>117.2</v>
      </c>
      <c r="K48" s="45">
        <v>1</v>
      </c>
    </row>
    <row r="49" spans="1:11" ht="15" x14ac:dyDescent="0.25">
      <c r="A49" s="24"/>
      <c r="B49" s="16"/>
      <c r="C49" s="11"/>
      <c r="D49" s="7" t="s">
        <v>24</v>
      </c>
      <c r="E49" s="43" t="s">
        <v>55</v>
      </c>
      <c r="F49" s="44">
        <v>100</v>
      </c>
      <c r="G49" s="44">
        <v>0.4</v>
      </c>
      <c r="H49" s="44">
        <v>0.4</v>
      </c>
      <c r="I49" s="44">
        <v>9.8000000000000007</v>
      </c>
      <c r="J49" s="44">
        <v>47</v>
      </c>
      <c r="K49" s="45">
        <v>627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4"/>
      <c r="B51" s="16"/>
      <c r="C51" s="11"/>
      <c r="D51" s="6"/>
      <c r="E51" s="43"/>
      <c r="F51" s="44"/>
      <c r="G51" s="44"/>
      <c r="H51" s="44"/>
      <c r="I51" s="44"/>
      <c r="J51" s="44"/>
      <c r="K51" s="45"/>
    </row>
    <row r="52" spans="1:11" ht="15" x14ac:dyDescent="0.25">
      <c r="A52" s="25"/>
      <c r="B52" s="18"/>
      <c r="C52" s="8"/>
      <c r="D52" s="19" t="s">
        <v>33</v>
      </c>
      <c r="E52" s="9"/>
      <c r="F52" s="20">
        <f>SUM(F45:F51)</f>
        <v>500</v>
      </c>
      <c r="G52" s="20">
        <f t="shared" ref="G52" si="15">SUM(G45:G51)</f>
        <v>18.419999999999998</v>
      </c>
      <c r="H52" s="20">
        <f t="shared" ref="H52" si="16">SUM(H45:H51)</f>
        <v>18.319999999999997</v>
      </c>
      <c r="I52" s="20">
        <f t="shared" ref="I52" si="17">SUM(I45:I51)</f>
        <v>73.63</v>
      </c>
      <c r="J52" s="20">
        <f t="shared" ref="J52" si="18">SUM(J45:J51)</f>
        <v>486.9</v>
      </c>
      <c r="K52" s="26"/>
    </row>
    <row r="53" spans="1:11" ht="15" x14ac:dyDescent="0.25">
      <c r="A53" s="27">
        <f>A45</f>
        <v>1</v>
      </c>
      <c r="B53" s="14">
        <f>B45</f>
        <v>3</v>
      </c>
      <c r="C53" s="10" t="s">
        <v>25</v>
      </c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7" t="s">
        <v>32</v>
      </c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4"/>
      <c r="B61" s="16"/>
      <c r="C61" s="11"/>
      <c r="D61" s="6"/>
      <c r="E61" s="43"/>
      <c r="F61" s="44"/>
      <c r="G61" s="44"/>
      <c r="H61" s="44"/>
      <c r="I61" s="44"/>
      <c r="J61" s="44"/>
      <c r="K61" s="45"/>
    </row>
    <row r="62" spans="1:11" ht="15" x14ac:dyDescent="0.25">
      <c r="A62" s="25"/>
      <c r="B62" s="18"/>
      <c r="C62" s="8"/>
      <c r="D62" s="19" t="s">
        <v>33</v>
      </c>
      <c r="E62" s="12"/>
      <c r="F62" s="20">
        <f>SUM(F53:F61)</f>
        <v>0</v>
      </c>
      <c r="G62" s="20">
        <f t="shared" ref="G62" si="19">SUM(G53:G61)</f>
        <v>0</v>
      </c>
      <c r="H62" s="20">
        <f t="shared" ref="H62" si="20">SUM(H53:H61)</f>
        <v>0</v>
      </c>
      <c r="I62" s="20">
        <f t="shared" ref="I62" si="21">SUM(I53:I61)</f>
        <v>0</v>
      </c>
      <c r="J62" s="20">
        <f t="shared" ref="J62" si="22">SUM(J53:J61)</f>
        <v>0</v>
      </c>
      <c r="K62" s="26"/>
    </row>
    <row r="63" spans="1:11" ht="15.75" customHeight="1" thickBot="1" x14ac:dyDescent="0.25">
      <c r="A63" s="30">
        <f>A45</f>
        <v>1</v>
      </c>
      <c r="B63" s="31">
        <f>B45</f>
        <v>3</v>
      </c>
      <c r="C63" s="53" t="s">
        <v>4</v>
      </c>
      <c r="D63" s="54"/>
      <c r="E63" s="32"/>
      <c r="F63" s="33">
        <f>F52+F62</f>
        <v>500</v>
      </c>
      <c r="G63" s="33">
        <f t="shared" ref="G63" si="23">G52+G62</f>
        <v>18.419999999999998</v>
      </c>
      <c r="H63" s="33">
        <f t="shared" ref="H63" si="24">H52+H62</f>
        <v>18.319999999999997</v>
      </c>
      <c r="I63" s="33">
        <f t="shared" ref="I63" si="25">I52+I62</f>
        <v>73.63</v>
      </c>
      <c r="J63" s="33">
        <f t="shared" ref="J63" si="26">J52+J62</f>
        <v>486.9</v>
      </c>
      <c r="K63" s="33"/>
    </row>
    <row r="64" spans="1:11" ht="15" x14ac:dyDescent="0.25">
      <c r="A64" s="21">
        <v>1</v>
      </c>
      <c r="B64" s="22">
        <v>4</v>
      </c>
      <c r="C64" s="23" t="s">
        <v>20</v>
      </c>
      <c r="D64" s="5" t="s">
        <v>21</v>
      </c>
      <c r="E64" s="40" t="s">
        <v>56</v>
      </c>
      <c r="F64" s="41">
        <v>60</v>
      </c>
      <c r="G64" s="41">
        <v>5.7</v>
      </c>
      <c r="H64" s="41">
        <v>7.62</v>
      </c>
      <c r="I64" s="41">
        <v>0</v>
      </c>
      <c r="J64" s="41">
        <v>134.4</v>
      </c>
      <c r="K64" s="42" t="s">
        <v>40</v>
      </c>
    </row>
    <row r="65" spans="1:11" ht="15" x14ac:dyDescent="0.25">
      <c r="A65" s="24"/>
      <c r="B65" s="16"/>
      <c r="C65" s="11"/>
      <c r="D65" s="6"/>
      <c r="E65" s="43" t="s">
        <v>50</v>
      </c>
      <c r="F65" s="44">
        <v>40</v>
      </c>
      <c r="G65" s="44">
        <v>0.39</v>
      </c>
      <c r="H65" s="44">
        <v>2.88</v>
      </c>
      <c r="I65" s="44">
        <v>3.28</v>
      </c>
      <c r="J65" s="44">
        <v>41.16</v>
      </c>
      <c r="K65" s="45">
        <v>587</v>
      </c>
    </row>
    <row r="66" spans="1:11" ht="15" x14ac:dyDescent="0.25">
      <c r="A66" s="24"/>
      <c r="B66" s="16"/>
      <c r="C66" s="11"/>
      <c r="D66" s="7" t="s">
        <v>29</v>
      </c>
      <c r="E66" s="43" t="s">
        <v>57</v>
      </c>
      <c r="F66" s="44">
        <v>150</v>
      </c>
      <c r="G66" s="44">
        <v>7.21</v>
      </c>
      <c r="H66" s="44">
        <v>5.35</v>
      </c>
      <c r="I66" s="44">
        <v>35.909999999999997</v>
      </c>
      <c r="J66" s="44">
        <v>224.7</v>
      </c>
      <c r="K66" s="45">
        <v>508</v>
      </c>
    </row>
    <row r="67" spans="1:11" ht="15" x14ac:dyDescent="0.25">
      <c r="A67" s="24"/>
      <c r="B67" s="16"/>
      <c r="C67" s="11"/>
      <c r="D67" s="7" t="s">
        <v>22</v>
      </c>
      <c r="E67" s="43" t="s">
        <v>58</v>
      </c>
      <c r="F67" s="44">
        <v>200</v>
      </c>
      <c r="G67" s="44">
        <v>0.2</v>
      </c>
      <c r="H67" s="44">
        <v>0</v>
      </c>
      <c r="I67" s="44">
        <v>15</v>
      </c>
      <c r="J67" s="44">
        <v>58</v>
      </c>
      <c r="K67" s="45">
        <v>685</v>
      </c>
    </row>
    <row r="68" spans="1:11" ht="15" x14ac:dyDescent="0.25">
      <c r="A68" s="24"/>
      <c r="B68" s="16"/>
      <c r="C68" s="11"/>
      <c r="D68" s="7" t="s">
        <v>23</v>
      </c>
      <c r="E68" s="43" t="s">
        <v>43</v>
      </c>
      <c r="F68" s="44">
        <v>50</v>
      </c>
      <c r="G68" s="44">
        <v>0.3</v>
      </c>
      <c r="H68" s="44">
        <v>0.3</v>
      </c>
      <c r="I68" s="44">
        <v>24.8</v>
      </c>
      <c r="J68" s="44">
        <v>91.8</v>
      </c>
      <c r="K68" s="45">
        <v>1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4"/>
      <c r="B70" s="16"/>
      <c r="C70" s="11"/>
      <c r="D70" s="6"/>
      <c r="E70" s="43"/>
      <c r="F70" s="44"/>
      <c r="G70" s="44"/>
      <c r="H70" s="44"/>
      <c r="I70" s="44"/>
      <c r="J70" s="44"/>
      <c r="K70" s="45"/>
    </row>
    <row r="71" spans="1:11" ht="15" x14ac:dyDescent="0.25">
      <c r="A71" s="25"/>
      <c r="B71" s="18"/>
      <c r="C71" s="8"/>
      <c r="D71" s="19" t="s">
        <v>33</v>
      </c>
      <c r="E71" s="9"/>
      <c r="F71" s="20">
        <f>SUM(F64:F70)</f>
        <v>500</v>
      </c>
      <c r="G71" s="20">
        <f t="shared" ref="G71" si="27">SUM(G64:G70)</f>
        <v>13.8</v>
      </c>
      <c r="H71" s="20">
        <f t="shared" ref="H71" si="28">SUM(H64:H70)</f>
        <v>16.149999999999999</v>
      </c>
      <c r="I71" s="20">
        <f t="shared" ref="I71" si="29">SUM(I64:I70)</f>
        <v>78.989999999999995</v>
      </c>
      <c r="J71" s="20">
        <f t="shared" ref="J71" si="30">SUM(J64:J70)</f>
        <v>550.05999999999995</v>
      </c>
      <c r="K71" s="26"/>
    </row>
    <row r="72" spans="1:11" ht="15" x14ac:dyDescent="0.25">
      <c r="A72" s="27">
        <f>A64</f>
        <v>1</v>
      </c>
      <c r="B72" s="14">
        <f>B64</f>
        <v>4</v>
      </c>
      <c r="C72" s="10" t="s">
        <v>25</v>
      </c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7" t="s">
        <v>32</v>
      </c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4"/>
      <c r="B80" s="16"/>
      <c r="C80" s="11"/>
      <c r="D80" s="6"/>
      <c r="E80" s="43"/>
      <c r="F80" s="44"/>
      <c r="G80" s="44"/>
      <c r="H80" s="44"/>
      <c r="I80" s="44"/>
      <c r="J80" s="44"/>
      <c r="K80" s="45"/>
    </row>
    <row r="81" spans="1:11" ht="15" x14ac:dyDescent="0.25">
      <c r="A81" s="25"/>
      <c r="B81" s="18"/>
      <c r="C81" s="8"/>
      <c r="D81" s="19" t="s">
        <v>33</v>
      </c>
      <c r="E81" s="12"/>
      <c r="F81" s="20">
        <f>SUM(F72:F80)</f>
        <v>0</v>
      </c>
      <c r="G81" s="20">
        <f t="shared" ref="G81" si="31">SUM(G72:G80)</f>
        <v>0</v>
      </c>
      <c r="H81" s="20">
        <f t="shared" ref="H81" si="32">SUM(H72:H80)</f>
        <v>0</v>
      </c>
      <c r="I81" s="20">
        <f t="shared" ref="I81" si="33">SUM(I72:I80)</f>
        <v>0</v>
      </c>
      <c r="J81" s="20">
        <f t="shared" ref="J81" si="34">SUM(J72:J80)</f>
        <v>0</v>
      </c>
      <c r="K81" s="26"/>
    </row>
    <row r="82" spans="1:11" ht="15.75" customHeight="1" thickBot="1" x14ac:dyDescent="0.25">
      <c r="A82" s="30">
        <f>A64</f>
        <v>1</v>
      </c>
      <c r="B82" s="31">
        <f>B64</f>
        <v>4</v>
      </c>
      <c r="C82" s="53" t="s">
        <v>4</v>
      </c>
      <c r="D82" s="54"/>
      <c r="E82" s="32"/>
      <c r="F82" s="33">
        <f>F71+F81</f>
        <v>500</v>
      </c>
      <c r="G82" s="33">
        <f t="shared" ref="G82" si="35">G71+G81</f>
        <v>13.8</v>
      </c>
      <c r="H82" s="33">
        <f t="shared" ref="H82" si="36">H71+H81</f>
        <v>16.149999999999999</v>
      </c>
      <c r="I82" s="33">
        <f t="shared" ref="I82" si="37">I71+I81</f>
        <v>78.989999999999995</v>
      </c>
      <c r="J82" s="33">
        <f t="shared" ref="J82" si="38">J71+J81</f>
        <v>550.05999999999995</v>
      </c>
      <c r="K82" s="33"/>
    </row>
    <row r="83" spans="1:11" ht="15" x14ac:dyDescent="0.25">
      <c r="A83" s="21">
        <v>1</v>
      </c>
      <c r="B83" s="22">
        <v>5</v>
      </c>
      <c r="C83" s="23" t="s">
        <v>20</v>
      </c>
      <c r="D83" s="5" t="s">
        <v>21</v>
      </c>
      <c r="E83" s="40" t="s">
        <v>59</v>
      </c>
      <c r="F83" s="41">
        <v>220</v>
      </c>
      <c r="G83" s="41">
        <v>8.08</v>
      </c>
      <c r="H83" s="41">
        <v>11.2</v>
      </c>
      <c r="I83" s="41">
        <v>36.15</v>
      </c>
      <c r="J83" s="41">
        <v>257.2</v>
      </c>
      <c r="K83" s="42">
        <v>302</v>
      </c>
    </row>
    <row r="84" spans="1:11" ht="15" x14ac:dyDescent="0.25">
      <c r="A84" s="24"/>
      <c r="B84" s="16"/>
      <c r="C84" s="11"/>
      <c r="D84" s="6"/>
      <c r="E84" s="43" t="s">
        <v>60</v>
      </c>
      <c r="F84" s="44">
        <v>40</v>
      </c>
      <c r="G84" s="44">
        <v>5.0999999999999996</v>
      </c>
      <c r="H84" s="44">
        <v>4.5999999999999996</v>
      </c>
      <c r="I84" s="44">
        <v>0.3</v>
      </c>
      <c r="J84" s="44">
        <v>63</v>
      </c>
      <c r="K84" s="45">
        <v>337</v>
      </c>
    </row>
    <row r="85" spans="1:11" ht="15" x14ac:dyDescent="0.25">
      <c r="A85" s="24"/>
      <c r="B85" s="16"/>
      <c r="C85" s="11"/>
      <c r="D85" s="7" t="s">
        <v>22</v>
      </c>
      <c r="E85" s="43" t="s">
        <v>41</v>
      </c>
      <c r="F85" s="44">
        <v>200</v>
      </c>
      <c r="G85" s="44">
        <v>0.2</v>
      </c>
      <c r="H85" s="44">
        <v>0</v>
      </c>
      <c r="I85" s="44">
        <v>15</v>
      </c>
      <c r="J85" s="44">
        <v>58</v>
      </c>
      <c r="K85" s="45">
        <v>685</v>
      </c>
    </row>
    <row r="86" spans="1:11" ht="15" x14ac:dyDescent="0.25">
      <c r="A86" s="24"/>
      <c r="B86" s="16"/>
      <c r="C86" s="11"/>
      <c r="D86" s="7" t="s">
        <v>23</v>
      </c>
      <c r="E86" s="43" t="s">
        <v>43</v>
      </c>
      <c r="F86" s="44">
        <v>40</v>
      </c>
      <c r="G86" s="44">
        <v>3</v>
      </c>
      <c r="H86" s="44">
        <v>0.3</v>
      </c>
      <c r="I86" s="44">
        <v>19.8</v>
      </c>
      <c r="J86" s="44">
        <v>91.8</v>
      </c>
      <c r="K86" s="45">
        <v>1</v>
      </c>
    </row>
    <row r="87" spans="1:11" ht="15" x14ac:dyDescent="0.25">
      <c r="A87" s="24"/>
      <c r="B87" s="16"/>
      <c r="C87" s="11"/>
      <c r="D87" s="7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4"/>
      <c r="B89" s="16"/>
      <c r="C89" s="11"/>
      <c r="D89" s="6"/>
      <c r="E89" s="43"/>
      <c r="F89" s="44"/>
      <c r="G89" s="44"/>
      <c r="H89" s="44"/>
      <c r="I89" s="44"/>
      <c r="J89" s="44"/>
      <c r="K89" s="45"/>
    </row>
    <row r="90" spans="1:11" ht="15" x14ac:dyDescent="0.25">
      <c r="A90" s="25"/>
      <c r="B90" s="18"/>
      <c r="C90" s="8"/>
      <c r="D90" s="19" t="s">
        <v>33</v>
      </c>
      <c r="E90" s="9"/>
      <c r="F90" s="20">
        <f>SUM(F83:F89)</f>
        <v>500</v>
      </c>
      <c r="G90" s="20">
        <f t="shared" ref="G90" si="39">SUM(G83:G89)</f>
        <v>16.38</v>
      </c>
      <c r="H90" s="20">
        <f t="shared" ref="H90" si="40">SUM(H83:H89)</f>
        <v>16.099999999999998</v>
      </c>
      <c r="I90" s="20">
        <f t="shared" ref="I90" si="41">SUM(I83:I89)</f>
        <v>71.25</v>
      </c>
      <c r="J90" s="20">
        <f t="shared" ref="J90" si="42">SUM(J83:J89)</f>
        <v>470</v>
      </c>
      <c r="K90" s="26"/>
    </row>
    <row r="91" spans="1:11" ht="15" x14ac:dyDescent="0.25">
      <c r="A91" s="27">
        <f>A83</f>
        <v>1</v>
      </c>
      <c r="B91" s="14">
        <f>B83</f>
        <v>5</v>
      </c>
      <c r="C91" s="10" t="s">
        <v>25</v>
      </c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7" t="s">
        <v>32</v>
      </c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4"/>
      <c r="B99" s="16"/>
      <c r="C99" s="11"/>
      <c r="D99" s="6"/>
      <c r="E99" s="43"/>
      <c r="F99" s="44"/>
      <c r="G99" s="44"/>
      <c r="H99" s="44"/>
      <c r="I99" s="44"/>
      <c r="J99" s="44"/>
      <c r="K99" s="45"/>
    </row>
    <row r="100" spans="1:11" ht="15" x14ac:dyDescent="0.25">
      <c r="A100" s="25"/>
      <c r="B100" s="18"/>
      <c r="C100" s="8"/>
      <c r="D100" s="19" t="s">
        <v>33</v>
      </c>
      <c r="E100" s="12"/>
      <c r="F100" s="20">
        <f>SUM(F91:F99)</f>
        <v>0</v>
      </c>
      <c r="G100" s="20">
        <f t="shared" ref="G100" si="43">SUM(G91:G99)</f>
        <v>0</v>
      </c>
      <c r="H100" s="20">
        <f t="shared" ref="H100" si="44">SUM(H91:H99)</f>
        <v>0</v>
      </c>
      <c r="I100" s="20">
        <f t="shared" ref="I100" si="45">SUM(I91:I99)</f>
        <v>0</v>
      </c>
      <c r="J100" s="20">
        <f t="shared" ref="J100" si="46">SUM(J91:J99)</f>
        <v>0</v>
      </c>
      <c r="K100" s="26"/>
    </row>
    <row r="101" spans="1:11" ht="15.75" customHeight="1" thickBot="1" x14ac:dyDescent="0.25">
      <c r="A101" s="30">
        <f>A83</f>
        <v>1</v>
      </c>
      <c r="B101" s="31">
        <f>B83</f>
        <v>5</v>
      </c>
      <c r="C101" s="53" t="s">
        <v>4</v>
      </c>
      <c r="D101" s="54"/>
      <c r="E101" s="32"/>
      <c r="F101" s="33">
        <f>F90+F100</f>
        <v>500</v>
      </c>
      <c r="G101" s="33">
        <f t="shared" ref="G101" si="47">G90+G100</f>
        <v>16.38</v>
      </c>
      <c r="H101" s="33">
        <f t="shared" ref="H101" si="48">H90+H100</f>
        <v>16.099999999999998</v>
      </c>
      <c r="I101" s="33">
        <f t="shared" ref="I101" si="49">I90+I100</f>
        <v>71.25</v>
      </c>
      <c r="J101" s="33">
        <f t="shared" ref="J101" si="50">J90+J100</f>
        <v>470</v>
      </c>
      <c r="K101" s="33"/>
    </row>
    <row r="102" spans="1:11" ht="15" x14ac:dyDescent="0.25">
      <c r="A102" s="21">
        <v>2</v>
      </c>
      <c r="B102" s="22">
        <v>1</v>
      </c>
      <c r="C102" s="23" t="s">
        <v>20</v>
      </c>
      <c r="D102" s="5" t="s">
        <v>21</v>
      </c>
      <c r="E102" s="40" t="s">
        <v>42</v>
      </c>
      <c r="F102" s="41">
        <v>220</v>
      </c>
      <c r="G102" s="41">
        <v>7.11</v>
      </c>
      <c r="H102" s="41">
        <v>7.8</v>
      </c>
      <c r="I102" s="41">
        <v>32.81</v>
      </c>
      <c r="J102" s="41">
        <v>233</v>
      </c>
      <c r="K102" s="42">
        <v>284</v>
      </c>
    </row>
    <row r="103" spans="1:11" ht="15" x14ac:dyDescent="0.25">
      <c r="A103" s="24"/>
      <c r="B103" s="16"/>
      <c r="C103" s="11"/>
      <c r="D103" s="6" t="s">
        <v>45</v>
      </c>
      <c r="E103" s="43" t="s">
        <v>36</v>
      </c>
      <c r="F103" s="44">
        <v>55</v>
      </c>
      <c r="G103" s="44">
        <v>7.5</v>
      </c>
      <c r="H103" s="44">
        <v>7.35</v>
      </c>
      <c r="I103" s="44">
        <v>11.7</v>
      </c>
      <c r="J103" s="44">
        <v>172.8</v>
      </c>
      <c r="K103" s="45">
        <v>8</v>
      </c>
    </row>
    <row r="104" spans="1:11" ht="15" x14ac:dyDescent="0.25">
      <c r="A104" s="24"/>
      <c r="B104" s="16"/>
      <c r="C104" s="11"/>
      <c r="D104" s="7"/>
      <c r="E104" s="43" t="s">
        <v>39</v>
      </c>
      <c r="F104" s="44">
        <v>25</v>
      </c>
      <c r="G104" s="44">
        <v>2.1</v>
      </c>
      <c r="H104" s="44">
        <v>3.6</v>
      </c>
      <c r="I104" s="44">
        <v>17.309999999999999</v>
      </c>
      <c r="J104" s="44">
        <v>87</v>
      </c>
      <c r="K104" s="45" t="s">
        <v>40</v>
      </c>
    </row>
    <row r="105" spans="1:11" ht="15" x14ac:dyDescent="0.25">
      <c r="A105" s="24"/>
      <c r="B105" s="16"/>
      <c r="C105" s="11"/>
      <c r="D105" s="7" t="s">
        <v>62</v>
      </c>
      <c r="E105" s="43" t="s">
        <v>61</v>
      </c>
      <c r="F105" s="44">
        <v>200</v>
      </c>
      <c r="G105" s="44">
        <v>0.2</v>
      </c>
      <c r="H105" s="44">
        <v>0</v>
      </c>
      <c r="I105" s="44">
        <v>15.8</v>
      </c>
      <c r="J105" s="44">
        <v>60</v>
      </c>
      <c r="K105" s="45">
        <v>686</v>
      </c>
    </row>
    <row r="106" spans="1:11" ht="15" x14ac:dyDescent="0.25">
      <c r="A106" s="24"/>
      <c r="B106" s="16"/>
      <c r="C106" s="11"/>
      <c r="D106" s="7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4"/>
      <c r="B108" s="16"/>
      <c r="C108" s="11"/>
      <c r="D108" s="6"/>
      <c r="E108" s="43"/>
      <c r="F108" s="44"/>
      <c r="G108" s="44"/>
      <c r="H108" s="44"/>
      <c r="I108" s="44"/>
      <c r="J108" s="44"/>
      <c r="K108" s="45"/>
    </row>
    <row r="109" spans="1:11" ht="15" x14ac:dyDescent="0.25">
      <c r="A109" s="25"/>
      <c r="B109" s="18"/>
      <c r="C109" s="8"/>
      <c r="D109" s="19" t="s">
        <v>33</v>
      </c>
      <c r="E109" s="9"/>
      <c r="F109" s="20">
        <f>SUM(F102:F108)</f>
        <v>500</v>
      </c>
      <c r="G109" s="20">
        <f t="shared" ref="G109:J109" si="51">SUM(G102:G108)</f>
        <v>16.91</v>
      </c>
      <c r="H109" s="20">
        <f t="shared" si="51"/>
        <v>18.75</v>
      </c>
      <c r="I109" s="20">
        <f t="shared" si="51"/>
        <v>77.62</v>
      </c>
      <c r="J109" s="20">
        <f t="shared" si="51"/>
        <v>552.79999999999995</v>
      </c>
      <c r="K109" s="26"/>
    </row>
    <row r="110" spans="1:11" ht="15" x14ac:dyDescent="0.25">
      <c r="A110" s="27">
        <f>A102</f>
        <v>2</v>
      </c>
      <c r="B110" s="14">
        <f>B102</f>
        <v>1</v>
      </c>
      <c r="C110" s="10" t="s">
        <v>25</v>
      </c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7" t="s">
        <v>32</v>
      </c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4"/>
      <c r="B118" s="16"/>
      <c r="C118" s="11"/>
      <c r="D118" s="6"/>
      <c r="E118" s="43"/>
      <c r="F118" s="44"/>
      <c r="G118" s="44"/>
      <c r="H118" s="44"/>
      <c r="I118" s="44"/>
      <c r="J118" s="44"/>
      <c r="K118" s="45"/>
    </row>
    <row r="119" spans="1:11" ht="15" x14ac:dyDescent="0.25">
      <c r="A119" s="25"/>
      <c r="B119" s="18"/>
      <c r="C119" s="8"/>
      <c r="D119" s="19" t="s">
        <v>33</v>
      </c>
      <c r="E119" s="12"/>
      <c r="F119" s="20">
        <f>SUM(F110:F118)</f>
        <v>0</v>
      </c>
      <c r="G119" s="20">
        <f t="shared" ref="G119:J119" si="52">SUM(G110:G118)</f>
        <v>0</v>
      </c>
      <c r="H119" s="20">
        <f t="shared" si="52"/>
        <v>0</v>
      </c>
      <c r="I119" s="20">
        <f t="shared" si="52"/>
        <v>0</v>
      </c>
      <c r="J119" s="20">
        <f t="shared" si="52"/>
        <v>0</v>
      </c>
      <c r="K119" s="26"/>
    </row>
    <row r="120" spans="1:11" ht="15.75" thickBot="1" x14ac:dyDescent="0.25">
      <c r="A120" s="30">
        <f>A102</f>
        <v>2</v>
      </c>
      <c r="B120" s="31">
        <f>B102</f>
        <v>1</v>
      </c>
      <c r="C120" s="53" t="s">
        <v>4</v>
      </c>
      <c r="D120" s="54"/>
      <c r="E120" s="32"/>
      <c r="F120" s="33">
        <f>F109+F119</f>
        <v>500</v>
      </c>
      <c r="G120" s="33">
        <f t="shared" ref="G120" si="53">G109+G119</f>
        <v>16.91</v>
      </c>
      <c r="H120" s="33">
        <f t="shared" ref="H120" si="54">H109+H119</f>
        <v>18.75</v>
      </c>
      <c r="I120" s="33">
        <f t="shared" ref="I120" si="55">I109+I119</f>
        <v>77.62</v>
      </c>
      <c r="J120" s="33">
        <f t="shared" ref="J120" si="56">J109+J119</f>
        <v>552.79999999999995</v>
      </c>
      <c r="K120" s="33"/>
    </row>
    <row r="121" spans="1:11" ht="15" x14ac:dyDescent="0.25">
      <c r="A121" s="15">
        <v>2</v>
      </c>
      <c r="B121" s="16">
        <v>2</v>
      </c>
      <c r="C121" s="23" t="s">
        <v>20</v>
      </c>
      <c r="D121" s="5" t="s">
        <v>21</v>
      </c>
      <c r="E121" s="40" t="s">
        <v>63</v>
      </c>
      <c r="F121" s="41">
        <v>250</v>
      </c>
      <c r="G121" s="41">
        <v>12.81</v>
      </c>
      <c r="H121" s="41">
        <v>15.3</v>
      </c>
      <c r="I121" s="41">
        <v>27.58</v>
      </c>
      <c r="J121" s="41">
        <v>236.4</v>
      </c>
      <c r="K121" s="42" t="s">
        <v>51</v>
      </c>
    </row>
    <row r="122" spans="1:11" ht="15" x14ac:dyDescent="0.25">
      <c r="A122" s="15"/>
      <c r="B122" s="16"/>
      <c r="C122" s="11"/>
      <c r="D122" s="7" t="s">
        <v>22</v>
      </c>
      <c r="E122" s="43" t="s">
        <v>64</v>
      </c>
      <c r="F122" s="44">
        <v>200</v>
      </c>
      <c r="G122" s="44">
        <v>0.6</v>
      </c>
      <c r="H122" s="44">
        <v>0</v>
      </c>
      <c r="I122" s="44">
        <v>31.5</v>
      </c>
      <c r="J122" s="44">
        <v>124</v>
      </c>
      <c r="K122" s="45">
        <v>639</v>
      </c>
    </row>
    <row r="123" spans="1:11" ht="15" x14ac:dyDescent="0.25">
      <c r="A123" s="15"/>
      <c r="B123" s="16"/>
      <c r="C123" s="11"/>
      <c r="D123" s="7" t="s">
        <v>23</v>
      </c>
      <c r="E123" s="43" t="s">
        <v>43</v>
      </c>
      <c r="F123" s="44">
        <v>50</v>
      </c>
      <c r="G123" s="44">
        <v>3</v>
      </c>
      <c r="H123" s="44">
        <v>0.3</v>
      </c>
      <c r="I123" s="44">
        <v>24.8</v>
      </c>
      <c r="J123" s="44">
        <v>114.75</v>
      </c>
      <c r="K123" s="45">
        <v>1</v>
      </c>
    </row>
    <row r="124" spans="1:11" ht="15" x14ac:dyDescent="0.25">
      <c r="A124" s="15"/>
      <c r="B124" s="16"/>
      <c r="C124" s="11"/>
      <c r="D124" s="7"/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SUM(F121:F126)</f>
        <v>500</v>
      </c>
      <c r="G127" s="20">
        <f>SUM(G121:G126)</f>
        <v>16.41</v>
      </c>
      <c r="H127" s="20">
        <f>SUM(H121:H126)</f>
        <v>15.600000000000001</v>
      </c>
      <c r="I127" s="20">
        <f>SUM(I121:I126)</f>
        <v>83.88</v>
      </c>
      <c r="J127" s="20">
        <f>SUM(J121:J126)</f>
        <v>475.15</v>
      </c>
      <c r="K127" s="26"/>
    </row>
    <row r="128" spans="1:11" ht="15" x14ac:dyDescent="0.25">
      <c r="A128" s="14">
        <f>A121</f>
        <v>2</v>
      </c>
      <c r="B128" s="14">
        <f>B121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7">SUM(G128:G136)</f>
        <v>0</v>
      </c>
      <c r="H137" s="20">
        <f t="shared" si="57"/>
        <v>0</v>
      </c>
      <c r="I137" s="20">
        <f t="shared" si="57"/>
        <v>0</v>
      </c>
      <c r="J137" s="20">
        <f t="shared" si="57"/>
        <v>0</v>
      </c>
      <c r="K137" s="26"/>
    </row>
    <row r="138" spans="1:11" ht="15.75" thickBot="1" x14ac:dyDescent="0.25">
      <c r="A138" s="34">
        <f>A121</f>
        <v>2</v>
      </c>
      <c r="B138" s="34">
        <f>B121</f>
        <v>2</v>
      </c>
      <c r="C138" s="53" t="s">
        <v>4</v>
      </c>
      <c r="D138" s="54"/>
      <c r="E138" s="32"/>
      <c r="F138" s="33">
        <f>F127+F137</f>
        <v>500</v>
      </c>
      <c r="G138" s="33">
        <f t="shared" ref="G138" si="58">G127+G137</f>
        <v>16.41</v>
      </c>
      <c r="H138" s="33">
        <f t="shared" ref="H138" si="59">H127+H137</f>
        <v>15.600000000000001</v>
      </c>
      <c r="I138" s="33">
        <f t="shared" ref="I138" si="60">I127+I137</f>
        <v>83.88</v>
      </c>
      <c r="J138" s="33">
        <f t="shared" ref="J138" si="61">J127+J137</f>
        <v>475.15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65</v>
      </c>
      <c r="F139" s="41">
        <v>250</v>
      </c>
      <c r="G139" s="41">
        <v>7</v>
      </c>
      <c r="H139" s="41">
        <v>9.5</v>
      </c>
      <c r="I139" s="41">
        <v>29.1</v>
      </c>
      <c r="J139" s="41">
        <v>187</v>
      </c>
      <c r="K139" s="42">
        <v>160</v>
      </c>
    </row>
    <row r="140" spans="1:11" ht="15" x14ac:dyDescent="0.25">
      <c r="A140" s="24"/>
      <c r="B140" s="16"/>
      <c r="C140" s="11"/>
      <c r="D140" s="6"/>
      <c r="E140" s="43" t="s">
        <v>60</v>
      </c>
      <c r="F140" s="44">
        <v>40</v>
      </c>
      <c r="G140" s="44">
        <v>5.0999999999999996</v>
      </c>
      <c r="H140" s="44">
        <v>4.5999999999999996</v>
      </c>
      <c r="I140" s="44">
        <v>0.3</v>
      </c>
      <c r="J140" s="44">
        <v>63</v>
      </c>
      <c r="K140" s="45">
        <v>337</v>
      </c>
    </row>
    <row r="141" spans="1:11" ht="15" x14ac:dyDescent="0.25">
      <c r="A141" s="24"/>
      <c r="B141" s="16"/>
      <c r="C141" s="11"/>
      <c r="D141" s="7" t="s">
        <v>22</v>
      </c>
      <c r="E141" s="43" t="s">
        <v>66</v>
      </c>
      <c r="F141" s="44">
        <v>200</v>
      </c>
      <c r="G141" s="44">
        <v>3.7</v>
      </c>
      <c r="H141" s="44">
        <v>2.1</v>
      </c>
      <c r="I141" s="44">
        <v>17.8</v>
      </c>
      <c r="J141" s="44">
        <v>130</v>
      </c>
      <c r="K141" s="45">
        <v>692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43</v>
      </c>
      <c r="F142" s="44">
        <v>40</v>
      </c>
      <c r="G142" s="44">
        <v>3</v>
      </c>
      <c r="H142" s="44">
        <v>0.3</v>
      </c>
      <c r="I142" s="44">
        <v>19.8</v>
      </c>
      <c r="J142" s="44">
        <v>91.8</v>
      </c>
      <c r="K142" s="45">
        <v>1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530</v>
      </c>
      <c r="G146" s="20">
        <f t="shared" ref="G146:J146" si="62">SUM(G139:G145)</f>
        <v>18.8</v>
      </c>
      <c r="H146" s="20">
        <f t="shared" si="62"/>
        <v>16.5</v>
      </c>
      <c r="I146" s="20">
        <f t="shared" si="62"/>
        <v>67</v>
      </c>
      <c r="J146" s="20">
        <f t="shared" si="62"/>
        <v>471.8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3">SUM(G147:G155)</f>
        <v>0</v>
      </c>
      <c r="H156" s="20">
        <f t="shared" si="63"/>
        <v>0</v>
      </c>
      <c r="I156" s="20">
        <f t="shared" si="63"/>
        <v>0</v>
      </c>
      <c r="J156" s="20">
        <f t="shared" si="63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530</v>
      </c>
      <c r="G157" s="33">
        <f t="shared" ref="G157" si="64">G146+G156</f>
        <v>18.8</v>
      </c>
      <c r="H157" s="33">
        <f t="shared" ref="H157" si="65">H146+H156</f>
        <v>16.5</v>
      </c>
      <c r="I157" s="33">
        <f t="shared" ref="I157" si="66">I146+I156</f>
        <v>67</v>
      </c>
      <c r="J157" s="33">
        <f t="shared" ref="J157" si="67">J146+J156</f>
        <v>471.8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67</v>
      </c>
      <c r="F158" s="41">
        <v>60</v>
      </c>
      <c r="G158" s="41">
        <v>9.5</v>
      </c>
      <c r="H158" s="41">
        <v>7.62</v>
      </c>
      <c r="I158" s="41">
        <v>0</v>
      </c>
      <c r="J158" s="41">
        <v>134.4</v>
      </c>
      <c r="K158" s="42" t="s">
        <v>40</v>
      </c>
    </row>
    <row r="159" spans="1:11" ht="15" x14ac:dyDescent="0.25">
      <c r="A159" s="24"/>
      <c r="B159" s="16"/>
      <c r="C159" s="11"/>
      <c r="D159" s="6" t="s">
        <v>29</v>
      </c>
      <c r="E159" s="43" t="s">
        <v>68</v>
      </c>
      <c r="F159" s="44">
        <v>150</v>
      </c>
      <c r="G159" s="44">
        <v>3.94</v>
      </c>
      <c r="H159" s="44">
        <v>4.5599999999999996</v>
      </c>
      <c r="I159" s="44">
        <v>26.43</v>
      </c>
      <c r="J159" s="44">
        <v>161.82</v>
      </c>
      <c r="K159" s="45" t="s">
        <v>51</v>
      </c>
    </row>
    <row r="160" spans="1:11" ht="15" x14ac:dyDescent="0.25">
      <c r="A160" s="24"/>
      <c r="B160" s="16"/>
      <c r="C160" s="11"/>
      <c r="D160" s="6"/>
      <c r="E160" s="43" t="s">
        <v>50</v>
      </c>
      <c r="F160" s="44">
        <v>40</v>
      </c>
      <c r="G160" s="44">
        <v>0.39</v>
      </c>
      <c r="H160" s="44">
        <v>2.88</v>
      </c>
      <c r="I160" s="44">
        <v>3.28</v>
      </c>
      <c r="J160" s="44">
        <v>41.16</v>
      </c>
      <c r="K160" s="45">
        <v>587</v>
      </c>
    </row>
    <row r="161" spans="1:11" ht="15" x14ac:dyDescent="0.25">
      <c r="A161" s="24"/>
      <c r="B161" s="16"/>
      <c r="C161" s="11"/>
      <c r="D161" s="7" t="s">
        <v>22</v>
      </c>
      <c r="E161" s="43" t="s">
        <v>41</v>
      </c>
      <c r="F161" s="44">
        <v>200</v>
      </c>
      <c r="G161" s="44">
        <v>0.2</v>
      </c>
      <c r="H161" s="44">
        <v>0</v>
      </c>
      <c r="I161" s="44">
        <v>15</v>
      </c>
      <c r="J161" s="44">
        <v>58</v>
      </c>
      <c r="K161" s="45">
        <v>685</v>
      </c>
    </row>
    <row r="162" spans="1:11" ht="15" x14ac:dyDescent="0.25">
      <c r="A162" s="24"/>
      <c r="B162" s="16"/>
      <c r="C162" s="11"/>
      <c r="D162" s="7" t="s">
        <v>23</v>
      </c>
      <c r="E162" s="43" t="s">
        <v>43</v>
      </c>
      <c r="F162" s="44">
        <v>50</v>
      </c>
      <c r="G162" s="44">
        <v>3</v>
      </c>
      <c r="H162" s="44">
        <v>0.2</v>
      </c>
      <c r="I162" s="44">
        <v>24.8</v>
      </c>
      <c r="J162" s="44">
        <v>91.8</v>
      </c>
      <c r="K162" s="45">
        <v>1</v>
      </c>
    </row>
    <row r="163" spans="1:11" ht="15" x14ac:dyDescent="0.25">
      <c r="A163" s="24"/>
      <c r="B163" s="16"/>
      <c r="C163" s="11"/>
      <c r="D163" s="7" t="s">
        <v>24</v>
      </c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4"/>
      <c r="B165" s="16"/>
      <c r="C165" s="11"/>
      <c r="D165" s="6"/>
      <c r="E165" s="43"/>
      <c r="F165" s="44"/>
      <c r="G165" s="44"/>
      <c r="H165" s="44"/>
      <c r="I165" s="44"/>
      <c r="J165" s="44"/>
      <c r="K165" s="45"/>
    </row>
    <row r="166" spans="1:11" ht="15" x14ac:dyDescent="0.25">
      <c r="A166" s="25"/>
      <c r="B166" s="18"/>
      <c r="C166" s="8"/>
      <c r="D166" s="19" t="s">
        <v>33</v>
      </c>
      <c r="E166" s="9"/>
      <c r="F166" s="20">
        <f>SUM(F158:F165)</f>
        <v>500</v>
      </c>
      <c r="G166" s="20">
        <f t="shared" ref="G166:J166" si="68">SUM(G158:G165)</f>
        <v>17.03</v>
      </c>
      <c r="H166" s="20">
        <f t="shared" si="68"/>
        <v>15.259999999999998</v>
      </c>
      <c r="I166" s="20">
        <f t="shared" si="68"/>
        <v>69.510000000000005</v>
      </c>
      <c r="J166" s="20">
        <f t="shared" si="68"/>
        <v>487.18</v>
      </c>
      <c r="K166" s="26"/>
    </row>
    <row r="167" spans="1:11" ht="15" x14ac:dyDescent="0.25">
      <c r="A167" s="27">
        <f>A158</f>
        <v>2</v>
      </c>
      <c r="B167" s="14">
        <f>B158</f>
        <v>4</v>
      </c>
      <c r="C167" s="10" t="s">
        <v>25</v>
      </c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7" t="s">
        <v>32</v>
      </c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4"/>
      <c r="B175" s="16"/>
      <c r="C175" s="11"/>
      <c r="D175" s="6"/>
      <c r="E175" s="43"/>
      <c r="F175" s="44"/>
      <c r="G175" s="44"/>
      <c r="H175" s="44"/>
      <c r="I175" s="44"/>
      <c r="J175" s="44"/>
      <c r="K175" s="45"/>
    </row>
    <row r="176" spans="1:11" ht="15" x14ac:dyDescent="0.25">
      <c r="A176" s="25"/>
      <c r="B176" s="18"/>
      <c r="C176" s="8"/>
      <c r="D176" s="19" t="s">
        <v>33</v>
      </c>
      <c r="E176" s="12"/>
      <c r="F176" s="20">
        <f>SUM(F167:F175)</f>
        <v>0</v>
      </c>
      <c r="G176" s="20">
        <f t="shared" ref="G176:J176" si="69">SUM(G167:G175)</f>
        <v>0</v>
      </c>
      <c r="H176" s="20">
        <f t="shared" si="69"/>
        <v>0</v>
      </c>
      <c r="I176" s="20">
        <f t="shared" si="69"/>
        <v>0</v>
      </c>
      <c r="J176" s="20">
        <f t="shared" si="69"/>
        <v>0</v>
      </c>
      <c r="K176" s="26"/>
    </row>
    <row r="177" spans="1:11" ht="15.75" thickBot="1" x14ac:dyDescent="0.25">
      <c r="A177" s="30">
        <f>A158</f>
        <v>2</v>
      </c>
      <c r="B177" s="31">
        <f>B158</f>
        <v>4</v>
      </c>
      <c r="C177" s="53" t="s">
        <v>4</v>
      </c>
      <c r="D177" s="54"/>
      <c r="E177" s="32"/>
      <c r="F177" s="33">
        <f>F166+F176</f>
        <v>500</v>
      </c>
      <c r="G177" s="33">
        <f t="shared" ref="G177" si="70">G166+G176</f>
        <v>17.03</v>
      </c>
      <c r="H177" s="33">
        <f t="shared" ref="H177" si="71">H166+H176</f>
        <v>15.259999999999998</v>
      </c>
      <c r="I177" s="33">
        <f t="shared" ref="I177" si="72">I166+I176</f>
        <v>69.510000000000005</v>
      </c>
      <c r="J177" s="33">
        <f t="shared" ref="J177" si="73">J166+J176</f>
        <v>487.18</v>
      </c>
      <c r="K177" s="33"/>
    </row>
    <row r="178" spans="1:11" ht="15" x14ac:dyDescent="0.25">
      <c r="A178" s="21">
        <v>2</v>
      </c>
      <c r="B178" s="22">
        <v>5</v>
      </c>
      <c r="C178" s="23" t="s">
        <v>20</v>
      </c>
      <c r="D178" s="5" t="s">
        <v>21</v>
      </c>
      <c r="E178" s="40" t="s">
        <v>69</v>
      </c>
      <c r="F178" s="41">
        <v>50</v>
      </c>
      <c r="G178" s="41">
        <v>9.16</v>
      </c>
      <c r="H178" s="41">
        <v>10.37</v>
      </c>
      <c r="I178" s="41">
        <v>3.51</v>
      </c>
      <c r="J178" s="41">
        <v>144.09</v>
      </c>
      <c r="K178" s="42">
        <v>493</v>
      </c>
    </row>
    <row r="179" spans="1:11" ht="15" x14ac:dyDescent="0.25">
      <c r="A179" s="24"/>
      <c r="B179" s="16"/>
      <c r="C179" s="11"/>
      <c r="D179" s="8"/>
      <c r="E179" s="56" t="s">
        <v>50</v>
      </c>
      <c r="F179" s="57">
        <v>50</v>
      </c>
      <c r="G179" s="57">
        <v>0.39</v>
      </c>
      <c r="H179" s="57">
        <v>2.88</v>
      </c>
      <c r="I179" s="57">
        <v>3.28</v>
      </c>
      <c r="J179" s="57">
        <v>41.16</v>
      </c>
      <c r="K179" s="58">
        <v>587</v>
      </c>
    </row>
    <row r="180" spans="1:11" ht="15" x14ac:dyDescent="0.25">
      <c r="A180" s="24"/>
      <c r="B180" s="16"/>
      <c r="C180" s="11"/>
      <c r="D180" s="6" t="s">
        <v>29</v>
      </c>
      <c r="E180" s="43" t="s">
        <v>57</v>
      </c>
      <c r="F180" s="44">
        <v>150</v>
      </c>
      <c r="G180" s="44">
        <v>7.21</v>
      </c>
      <c r="H180" s="44">
        <v>5.35</v>
      </c>
      <c r="I180" s="44">
        <v>35.909999999999997</v>
      </c>
      <c r="J180" s="44">
        <v>224.7</v>
      </c>
      <c r="K180" s="45">
        <v>508</v>
      </c>
    </row>
    <row r="181" spans="1:11" ht="15" x14ac:dyDescent="0.25">
      <c r="A181" s="24"/>
      <c r="B181" s="16"/>
      <c r="C181" s="11"/>
      <c r="D181" s="7" t="s">
        <v>22</v>
      </c>
      <c r="E181" s="43" t="s">
        <v>41</v>
      </c>
      <c r="F181" s="44">
        <v>200</v>
      </c>
      <c r="G181" s="44">
        <v>0.2</v>
      </c>
      <c r="H181" s="44">
        <v>0</v>
      </c>
      <c r="I181" s="44">
        <v>15</v>
      </c>
      <c r="J181" s="44">
        <v>58</v>
      </c>
      <c r="K181" s="45">
        <v>685</v>
      </c>
    </row>
    <row r="182" spans="1:11" ht="15" x14ac:dyDescent="0.25">
      <c r="A182" s="24"/>
      <c r="B182" s="16"/>
      <c r="C182" s="11"/>
      <c r="D182" s="7" t="s">
        <v>23</v>
      </c>
      <c r="E182" s="43" t="s">
        <v>43</v>
      </c>
      <c r="F182" s="44">
        <v>50</v>
      </c>
      <c r="G182" s="44">
        <v>3</v>
      </c>
      <c r="H182" s="44">
        <v>0.3</v>
      </c>
      <c r="I182" s="44">
        <v>24.8</v>
      </c>
      <c r="J182" s="44">
        <v>91.8</v>
      </c>
      <c r="K182" s="45">
        <v>1</v>
      </c>
    </row>
    <row r="183" spans="1:11" ht="15" x14ac:dyDescent="0.25">
      <c r="A183" s="24"/>
      <c r="B183" s="16"/>
      <c r="C183" s="11"/>
      <c r="D183" s="7" t="s">
        <v>24</v>
      </c>
      <c r="E183" s="43"/>
      <c r="F183" s="44"/>
      <c r="G183" s="44"/>
      <c r="H183" s="44"/>
      <c r="I183" s="44"/>
      <c r="J183" s="44"/>
      <c r="K183" s="45"/>
    </row>
    <row r="184" spans="1:11" ht="15" x14ac:dyDescent="0.25">
      <c r="A184" s="24"/>
      <c r="B184" s="16"/>
      <c r="C184" s="11"/>
      <c r="D184" s="6"/>
      <c r="E184" s="43"/>
      <c r="F184" s="44"/>
      <c r="G184" s="44"/>
      <c r="H184" s="44"/>
      <c r="I184" s="44"/>
      <c r="J184" s="44"/>
      <c r="K184" s="45"/>
    </row>
    <row r="185" spans="1:11" ht="15" x14ac:dyDescent="0.25">
      <c r="A185" s="24"/>
      <c r="B185" s="16"/>
      <c r="C185" s="11"/>
      <c r="D185" s="6"/>
      <c r="E185" s="43"/>
      <c r="F185" s="44"/>
      <c r="G185" s="44"/>
      <c r="H185" s="44"/>
      <c r="I185" s="44"/>
      <c r="J185" s="44"/>
      <c r="K185" s="45"/>
    </row>
    <row r="186" spans="1:11" ht="15.75" customHeight="1" x14ac:dyDescent="0.25">
      <c r="A186" s="25"/>
      <c r="B186" s="18"/>
      <c r="C186" s="8"/>
      <c r="D186" s="19" t="s">
        <v>33</v>
      </c>
      <c r="E186" s="9"/>
      <c r="F186" s="20">
        <f>SUM(F178:F185)</f>
        <v>500</v>
      </c>
      <c r="G186" s="20">
        <f t="shared" ref="G186:J186" si="74">SUM(G178:G185)</f>
        <v>19.96</v>
      </c>
      <c r="H186" s="20">
        <f t="shared" si="74"/>
        <v>18.900000000000002</v>
      </c>
      <c r="I186" s="20">
        <f t="shared" si="74"/>
        <v>82.5</v>
      </c>
      <c r="J186" s="20">
        <f t="shared" si="74"/>
        <v>559.75</v>
      </c>
      <c r="K186" s="26"/>
    </row>
    <row r="187" spans="1:11" ht="15" x14ac:dyDescent="0.25">
      <c r="A187" s="27">
        <f>A178</f>
        <v>2</v>
      </c>
      <c r="B187" s="14">
        <f>B178</f>
        <v>5</v>
      </c>
      <c r="C187" s="10" t="s">
        <v>25</v>
      </c>
      <c r="D187" s="7" t="s">
        <v>26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27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28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29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30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7" t="s">
        <v>31</v>
      </c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7" t="s">
        <v>32</v>
      </c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4"/>
      <c r="B194" s="16"/>
      <c r="C194" s="11"/>
      <c r="D194" s="6"/>
      <c r="E194" s="43"/>
      <c r="F194" s="44"/>
      <c r="G194" s="44"/>
      <c r="H194" s="44"/>
      <c r="I194" s="44"/>
      <c r="J194" s="44"/>
      <c r="K194" s="45"/>
    </row>
    <row r="195" spans="1:11" ht="15" x14ac:dyDescent="0.25">
      <c r="A195" s="24"/>
      <c r="B195" s="16"/>
      <c r="C195" s="11"/>
      <c r="D195" s="6"/>
      <c r="E195" s="43"/>
      <c r="F195" s="44"/>
      <c r="G195" s="44"/>
      <c r="H195" s="44"/>
      <c r="I195" s="44"/>
      <c r="J195" s="44"/>
      <c r="K195" s="45"/>
    </row>
    <row r="196" spans="1:11" ht="15" x14ac:dyDescent="0.25">
      <c r="A196" s="25"/>
      <c r="B196" s="18"/>
      <c r="C196" s="8"/>
      <c r="D196" s="19" t="s">
        <v>33</v>
      </c>
      <c r="E196" s="12"/>
      <c r="F196" s="20">
        <f>SUM(F187:F195)</f>
        <v>0</v>
      </c>
      <c r="G196" s="20">
        <f t="shared" ref="G196:J196" si="75">SUM(G187:G195)</f>
        <v>0</v>
      </c>
      <c r="H196" s="20">
        <f t="shared" si="75"/>
        <v>0</v>
      </c>
      <c r="I196" s="20">
        <f t="shared" si="75"/>
        <v>0</v>
      </c>
      <c r="J196" s="20">
        <f t="shared" si="75"/>
        <v>0</v>
      </c>
      <c r="K196" s="26"/>
    </row>
    <row r="197" spans="1:11" ht="15.75" thickBot="1" x14ac:dyDescent="0.25">
      <c r="A197" s="30">
        <f>A178</f>
        <v>2</v>
      </c>
      <c r="B197" s="31">
        <f>B178</f>
        <v>5</v>
      </c>
      <c r="C197" s="53" t="s">
        <v>4</v>
      </c>
      <c r="D197" s="54"/>
      <c r="E197" s="32"/>
      <c r="F197" s="33">
        <f>F186+F196</f>
        <v>500</v>
      </c>
      <c r="G197" s="33">
        <f t="shared" ref="G197" si="76">G186+G196</f>
        <v>19.96</v>
      </c>
      <c r="H197" s="33">
        <f t="shared" ref="H197" si="77">H186+H196</f>
        <v>18.900000000000002</v>
      </c>
      <c r="I197" s="33">
        <f t="shared" ref="I197" si="78">I186+I196</f>
        <v>82.5</v>
      </c>
      <c r="J197" s="33">
        <f t="shared" ref="J197" si="79">J186+J196</f>
        <v>559.75</v>
      </c>
      <c r="K197" s="33"/>
    </row>
    <row r="198" spans="1:11" ht="13.5" thickBot="1" x14ac:dyDescent="0.25">
      <c r="A198" s="28"/>
      <c r="B198" s="29"/>
      <c r="C198" s="55" t="s">
        <v>5</v>
      </c>
      <c r="D198" s="55"/>
      <c r="E198" s="55"/>
      <c r="F198" s="35">
        <f>(F24+F44+F63+F82+F101+F120+F138+F157+F177+F197)/(IF(F24=0,0,1)+IF(F44=0,0,1)+IF(F63=0,0,1)+IF(F82=0,0,1)+IF(F101=0,0,1)+IF(F120=0,0,1)+IF(F138=0,0,1)+IF(F157=0,0,1)+IF(F177=0,0,1)+IF(F197=0,0,1))</f>
        <v>503</v>
      </c>
      <c r="G198" s="35">
        <f>(G24+G44+G63+G82+G101+G120+G138+G157+G177+G197)/(IF(G24=0,0,1)+IF(G44=0,0,1)+IF(G63=0,0,1)+IF(G82=0,0,1)+IF(G101=0,0,1)+IF(G120=0,0,1)+IF(G138=0,0,1)+IF(G157=0,0,1)+IF(G177=0,0,1)+IF(G197=0,0,1))</f>
        <v>17.074000000000002</v>
      </c>
      <c r="H198" s="35">
        <f>(H24+H44+H63+H82+H101+H120+H138+H157+H177+H197)/(IF(H24=0,0,1)+IF(H44=0,0,1)+IF(H63=0,0,1)+IF(H82=0,0,1)+IF(H101=0,0,1)+IF(H120=0,0,1)+IF(H138=0,0,1)+IF(H157=0,0,1)+IF(H177=0,0,1)+IF(H197=0,0,1))</f>
        <v>17.521999999999998</v>
      </c>
      <c r="I198" s="35">
        <f>(I24+I44+I63+I82+I101+I120+I138+I157+I177+I197)/(IF(I24=0,0,1)+IF(I44=0,0,1)+IF(I63=0,0,1)+IF(I82=0,0,1)+IF(I101=0,0,1)+IF(I120=0,0,1)+IF(I138=0,0,1)+IF(I157=0,0,1)+IF(I177=0,0,1)+IF(I197=0,0,1))</f>
        <v>75.599000000000004</v>
      </c>
      <c r="J198" s="35">
        <f>(J24+J44+J63+J82+J101+J120+J138+J157+J177+J197)/(IF(J24=0,0,1)+IF(J44=0,0,1)+IF(J63=0,0,1)+IF(J82=0,0,1)+IF(J101=0,0,1)+IF(J120=0,0,1)+IF(J138=0,0,1)+IF(J157=0,0,1)+IF(J177=0,0,1)+IF(J197=0,0,1))</f>
        <v>515.65899999999999</v>
      </c>
      <c r="K198" s="35"/>
    </row>
  </sheetData>
  <mergeCells count="15">
    <mergeCell ref="C63:D63"/>
    <mergeCell ref="C82:D82"/>
    <mergeCell ref="C101:D101"/>
    <mergeCell ref="C24:D24"/>
    <mergeCell ref="C198:E198"/>
    <mergeCell ref="C197:D197"/>
    <mergeCell ref="C120:D120"/>
    <mergeCell ref="C138:D138"/>
    <mergeCell ref="C157:D157"/>
    <mergeCell ref="C177:D177"/>
    <mergeCell ref="C1:E1"/>
    <mergeCell ref="H1:K1"/>
    <mergeCell ref="H2:K2"/>
    <mergeCell ref="H3:K3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2024-09-20T07:52:31Z</dcterms:modified>
</cp:coreProperties>
</file>