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8A9DF4D-0842-4FCB-A5B8-CDEB697D06A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L154" i="1" l="1"/>
  <c r="K154" i="1"/>
  <c r="J154" i="1"/>
  <c r="I154" i="1"/>
  <c r="H154" i="1"/>
  <c r="G154" i="1"/>
  <c r="F154" i="1"/>
  <c r="L24" i="1"/>
  <c r="K24" i="1"/>
  <c r="J24" i="1"/>
  <c r="I24" i="1"/>
  <c r="H24" i="1"/>
  <c r="G24" i="1"/>
  <c r="F24" i="1"/>
  <c r="L13" i="1"/>
  <c r="K13" i="1"/>
  <c r="J13" i="1"/>
  <c r="I13" i="1"/>
  <c r="H13" i="1"/>
  <c r="G13" i="1"/>
  <c r="F13" i="1"/>
  <c r="J125" i="1" l="1"/>
  <c r="L153" i="1" l="1"/>
  <c r="L188" i="1"/>
  <c r="L135" i="1" l="1"/>
  <c r="L78" i="1" l="1"/>
  <c r="L87" i="1"/>
  <c r="H188" i="1" l="1"/>
  <c r="I188" i="1"/>
  <c r="J188" i="1"/>
  <c r="G188" i="1"/>
  <c r="F188" i="1"/>
  <c r="A117" i="1" l="1"/>
  <c r="J116" i="1"/>
  <c r="I116" i="1"/>
  <c r="H116" i="1"/>
  <c r="G116" i="1"/>
  <c r="F116" i="1"/>
  <c r="L106" i="1"/>
  <c r="J106" i="1"/>
  <c r="I106" i="1"/>
  <c r="H106" i="1"/>
  <c r="G106" i="1"/>
  <c r="F106" i="1"/>
  <c r="A179" i="1"/>
  <c r="L178" i="1"/>
  <c r="L189" i="1" s="1"/>
  <c r="J178" i="1"/>
  <c r="J189" i="1" s="1"/>
  <c r="I178" i="1"/>
  <c r="H178" i="1"/>
  <c r="G178" i="1"/>
  <c r="F178" i="1"/>
  <c r="F117" i="1" l="1"/>
  <c r="J117" i="1"/>
  <c r="H189" i="1"/>
  <c r="H117" i="1"/>
  <c r="F189" i="1"/>
  <c r="G189" i="1"/>
  <c r="I189" i="1"/>
  <c r="G117" i="1"/>
  <c r="I117" i="1"/>
  <c r="L117" i="1"/>
  <c r="G170" i="1"/>
  <c r="H170" i="1"/>
  <c r="I170" i="1"/>
  <c r="J170" i="1"/>
  <c r="L170" i="1"/>
  <c r="F170" i="1"/>
  <c r="A189" i="1" l="1"/>
  <c r="L161" i="1"/>
  <c r="L171" i="1" s="1"/>
  <c r="J161" i="1"/>
  <c r="J171" i="1" s="1"/>
  <c r="I161" i="1"/>
  <c r="I171" i="1" s="1"/>
  <c r="H161" i="1"/>
  <c r="H171" i="1" s="1"/>
  <c r="G161" i="1"/>
  <c r="G171" i="1" s="1"/>
  <c r="F161" i="1"/>
  <c r="F171" i="1" s="1"/>
  <c r="A154" i="1"/>
  <c r="J153" i="1"/>
  <c r="I153" i="1"/>
  <c r="H153" i="1"/>
  <c r="G153" i="1"/>
  <c r="F153" i="1"/>
  <c r="B144" i="1"/>
  <c r="A144" i="1"/>
  <c r="L143" i="1"/>
  <c r="J143" i="1"/>
  <c r="I143" i="1"/>
  <c r="H143" i="1"/>
  <c r="G143" i="1"/>
  <c r="F143" i="1"/>
  <c r="J135" i="1"/>
  <c r="I135" i="1"/>
  <c r="H135" i="1"/>
  <c r="G135" i="1"/>
  <c r="F135" i="1"/>
  <c r="L125" i="1"/>
  <c r="I125" i="1"/>
  <c r="H125" i="1"/>
  <c r="G125" i="1"/>
  <c r="F125" i="1"/>
  <c r="L97" i="1"/>
  <c r="J97" i="1"/>
  <c r="I97" i="1"/>
  <c r="H97" i="1"/>
  <c r="G97" i="1"/>
  <c r="F97" i="1"/>
  <c r="J87" i="1"/>
  <c r="I87" i="1"/>
  <c r="H87" i="1"/>
  <c r="G87" i="1"/>
  <c r="F87" i="1"/>
  <c r="A88" i="1"/>
  <c r="J78" i="1"/>
  <c r="I78" i="1"/>
  <c r="H78" i="1"/>
  <c r="G78" i="1"/>
  <c r="F78" i="1"/>
  <c r="L68" i="1"/>
  <c r="J68" i="1"/>
  <c r="I68" i="1"/>
  <c r="H68" i="1"/>
  <c r="G68" i="1"/>
  <c r="F68" i="1"/>
  <c r="L60" i="1"/>
  <c r="J60" i="1"/>
  <c r="I60" i="1"/>
  <c r="H60" i="1"/>
  <c r="G60" i="1"/>
  <c r="F60" i="1"/>
  <c r="L50" i="1"/>
  <c r="J50" i="1"/>
  <c r="I50" i="1"/>
  <c r="H50" i="1"/>
  <c r="G50" i="1"/>
  <c r="F50" i="1"/>
  <c r="L32" i="1"/>
  <c r="L43" i="1" s="1"/>
  <c r="J32" i="1"/>
  <c r="I32" i="1"/>
  <c r="H32" i="1"/>
  <c r="G32" i="1"/>
  <c r="F32" i="1"/>
  <c r="F99" i="1" l="1"/>
  <c r="L99" i="1"/>
  <c r="L136" i="1"/>
  <c r="H136" i="1"/>
  <c r="J136" i="1"/>
  <c r="I136" i="1"/>
  <c r="G136" i="1"/>
  <c r="J99" i="1"/>
  <c r="I99" i="1"/>
  <c r="G99" i="1"/>
  <c r="H99" i="1"/>
  <c r="I79" i="1"/>
  <c r="J79" i="1"/>
  <c r="F136" i="1"/>
  <c r="L61" i="1"/>
  <c r="J61" i="1"/>
  <c r="I61" i="1"/>
  <c r="H61" i="1"/>
  <c r="F61" i="1"/>
  <c r="L79" i="1"/>
  <c r="G79" i="1"/>
  <c r="F79" i="1"/>
  <c r="H79" i="1"/>
  <c r="G61" i="1"/>
  <c r="F43" i="1"/>
  <c r="J43" i="1"/>
  <c r="I43" i="1"/>
  <c r="H43" i="1"/>
  <c r="G43" i="1"/>
  <c r="F190" i="1" l="1"/>
  <c r="J190" i="1"/>
  <c r="G190" i="1"/>
  <c r="I190" i="1"/>
  <c r="H190" i="1"/>
</calcChain>
</file>

<file path=xl/sharedStrings.xml><?xml version="1.0" encoding="utf-8"?>
<sst xmlns="http://schemas.openxmlformats.org/spreadsheetml/2006/main" count="261" uniqueCount="112">
  <si>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</si>
  <si>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</si>
  <si>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</si>
  <si>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</si>
  <si>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</si>
  <si>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</si>
  <si>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</si>
  <si>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</si>
  <si>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</si>
  <si>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</si>
  <si>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</si>
  <si>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</si>
  <si>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</si>
  <si>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</si>
  <si>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</si>
  <si>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</si>
  <si>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</si>
  <si>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</si>
  <si>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</si>
  <si>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</si>
  <si>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</si>
  <si>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</si>
  <si>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</si>
  <si>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</si>
  <si>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</si>
  <si>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</si>
  <si>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</si>
  <si>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</si>
  <si>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</si>
  <si>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</si>
  <si>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</si>
  <si>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</si>
  <si>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</si>
  <si>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</si>
  <si>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</si>
  <si>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</si>
  <si>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</si>
  <si>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</si>
  <si>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           итого</t>
  </si>
  <si>
    <t>фрукт</t>
  </si>
  <si>
    <t>54-3гн/2022н</t>
  </si>
  <si>
    <t>3/2017м</t>
  </si>
  <si>
    <t>701/2010м</t>
  </si>
  <si>
    <t>702/2010м</t>
  </si>
  <si>
    <t>338/2017м</t>
  </si>
  <si>
    <t>54-2гн/2022н</t>
  </si>
  <si>
    <t>203/2017м</t>
  </si>
  <si>
    <t>гор. нап.</t>
  </si>
  <si>
    <t>54-1хн/2022н</t>
  </si>
  <si>
    <t>399/2017м</t>
  </si>
  <si>
    <t>171/2017м</t>
  </si>
  <si>
    <t>конд. изд.</t>
  </si>
  <si>
    <t>125/2017м</t>
  </si>
  <si>
    <t>71/70/2017м</t>
  </si>
  <si>
    <t>52/2017н</t>
  </si>
  <si>
    <t>265/2017м</t>
  </si>
  <si>
    <t>гор. Блюдо</t>
  </si>
  <si>
    <t>гор.напит.</t>
  </si>
  <si>
    <t>П.Т.</t>
  </si>
  <si>
    <t>54-16к/2017м</t>
  </si>
  <si>
    <t>50</t>
  </si>
  <si>
    <t>181/2017м</t>
  </si>
  <si>
    <t>54-45гн/2022н</t>
  </si>
  <si>
    <t>гор. блюдо</t>
  </si>
  <si>
    <t>гор. напит.</t>
  </si>
  <si>
    <t>73/2017м</t>
  </si>
  <si>
    <t>гор. напит</t>
  </si>
  <si>
    <t>458/2017м</t>
  </si>
  <si>
    <t>гор. Напиток</t>
  </si>
  <si>
    <t>гор. напиток</t>
  </si>
  <si>
    <t>77-2/54-3сс/2017м</t>
  </si>
  <si>
    <t>сладости</t>
  </si>
  <si>
    <t>54-6хн/2022н</t>
  </si>
  <si>
    <t>77-5/54-3с/2020</t>
  </si>
  <si>
    <t>Гречка по-купечески с птицей</t>
  </si>
  <si>
    <t>Овощи натуральные свежие/ соленые в нарезке (огурцы)</t>
  </si>
  <si>
    <t>Чай с лимоном и сахаром</t>
  </si>
  <si>
    <t>Хлеб пшеничный</t>
  </si>
  <si>
    <t>Хлеб ржаной</t>
  </si>
  <si>
    <t>Свекла отварная с маслом растительным</t>
  </si>
  <si>
    <t>Овощи натуральные свежие/ соленые в нарезке (помидоры)</t>
  </si>
  <si>
    <t>Плов из птицы</t>
  </si>
  <si>
    <t>Компот из сухофруктов</t>
  </si>
  <si>
    <t>Каша дружба</t>
  </si>
  <si>
    <t>Печенье сахарное</t>
  </si>
  <si>
    <t>Чай сахаром</t>
  </si>
  <si>
    <t>Яблоко</t>
  </si>
  <si>
    <t>Каша молочная жидкая манная</t>
  </si>
  <si>
    <t>Бутерброд с сыром 35/5/10</t>
  </si>
  <si>
    <t>Чай с каркаде и сахаром</t>
  </si>
  <si>
    <t>Котлета куриная "Нежная" с томатным соусом 100/20</t>
  </si>
  <si>
    <t>Икра кабачковая</t>
  </si>
  <si>
    <t>Чай сахаром и каркаде</t>
  </si>
  <si>
    <t>Чай с сахаром и лимоном</t>
  </si>
  <si>
    <t>директор школы</t>
  </si>
  <si>
    <t xml:space="preserve">Шинкарева Тамара Николаевна </t>
  </si>
  <si>
    <t>Макаронные изделия отварные с маслом</t>
  </si>
  <si>
    <t>54-2гн/2022</t>
  </si>
  <si>
    <t>МКОУ "Удаченская ООШ МО "Ахтубинский район"</t>
  </si>
  <si>
    <t>гречка по купечески с птицей</t>
  </si>
  <si>
    <t>458/2002г</t>
  </si>
  <si>
    <t xml:space="preserve">чай сахаром </t>
  </si>
  <si>
    <t>каша молочная жидкая овсяная</t>
  </si>
  <si>
    <t>бутерброд с сыром 35/5/10</t>
  </si>
  <si>
    <t>54-22к</t>
  </si>
  <si>
    <t>котлеты рыбные в томатном соусе 100/20</t>
  </si>
  <si>
    <t>каша рассыпчатая рисовая</t>
  </si>
  <si>
    <t>77-1/54-3сс</t>
  </si>
  <si>
    <t>тефтели "оригинальные" с соусом томатным 100/20</t>
  </si>
  <si>
    <t>картофель отварной с маслом</t>
  </si>
  <si>
    <t>печенье сахарное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</si>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</sst>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₽_-;\-* #,##0.00\ _₽_-;_-* &quot;-&quot;??\ _₽_-;_-@_-"/>
    <numFmt numFmtId="165" formatCode="#,##0.00;[Red]#,##0.00"/>
    <numFmt numFmtId="166" formatCode="#,##0.00_ ;\-#,##0.00\ "/>
    <numFmt numFmtId="167" formatCode="#\ ##0.00;\-#\ ##0.00"/>
    <numFmt numFmtId="168" formatCode="#\ ##0.0;\-#\ ##0.0"/>
    <numFmt numFmtId="169" formatCode="0_ ;\-0\ "/>
  </numFmts>
  <fonts count="4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i/>
      <sz val="11"/>
      <color rgb="FF2D2D2D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7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60">
    <xf numFmtId="0" fontId="0" fillId="0" borderId="0"/>
    <xf numFmtId="0" fontId="15" fillId="0" borderId="0"/>
    <xf numFmtId="164" fontId="21" fillId="0" borderId="0" applyFont="0" applyFill="0" applyBorder="0" applyAlignment="0" applyProtection="0"/>
    <xf numFmtId="0" fontId="6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2" borderId="0" applyNumberFormat="0" applyBorder="0" applyAlignment="0" applyProtection="0"/>
    <xf numFmtId="0" fontId="25" fillId="10" borderId="33" applyNumberFormat="0" applyAlignment="0" applyProtection="0"/>
    <xf numFmtId="0" fontId="26" fillId="23" borderId="34" applyNumberFormat="0" applyAlignment="0" applyProtection="0"/>
    <xf numFmtId="0" fontId="27" fillId="23" borderId="33" applyNumberFormat="0" applyAlignment="0" applyProtection="0"/>
    <xf numFmtId="0" fontId="28" fillId="0" borderId="35" applyNumberFormat="0" applyFill="0" applyAlignment="0" applyProtection="0"/>
    <xf numFmtId="0" fontId="29" fillId="0" borderId="36" applyNumberFormat="0" applyFill="0" applyAlignment="0" applyProtection="0"/>
    <xf numFmtId="0" fontId="30" fillId="0" borderId="37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38" applyNumberFormat="0" applyFill="0" applyAlignment="0" applyProtection="0"/>
    <xf numFmtId="0" fontId="32" fillId="24" borderId="39" applyNumberFormat="0" applyAlignment="0" applyProtection="0"/>
    <xf numFmtId="0" fontId="33" fillId="0" borderId="0" applyNumberFormat="0" applyFill="0" applyBorder="0" applyAlignment="0" applyProtection="0"/>
    <xf numFmtId="0" fontId="34" fillId="25" borderId="0" applyNumberFormat="0" applyBorder="0" applyAlignment="0" applyProtection="0"/>
    <xf numFmtId="0" fontId="22" fillId="0" borderId="0"/>
    <xf numFmtId="0" fontId="35" fillId="6" borderId="0" applyNumberFormat="0" applyBorder="0" applyAlignment="0" applyProtection="0"/>
    <xf numFmtId="0" fontId="36" fillId="0" borderId="0" applyNumberFormat="0" applyFill="0" applyBorder="0" applyAlignment="0" applyProtection="0"/>
    <xf numFmtId="0" fontId="15" fillId="26" borderId="40" applyNumberFormat="0" applyAlignment="0" applyProtection="0"/>
    <xf numFmtId="0" fontId="37" fillId="0" borderId="41" applyNumberFormat="0" applyFill="0" applyAlignment="0" applyProtection="0"/>
    <xf numFmtId="0" fontId="38" fillId="0" borderId="0" applyNumberFormat="0" applyFill="0" applyBorder="0" applyAlignment="0" applyProtection="0"/>
    <xf numFmtId="0" fontId="39" fillId="7" borderId="0" applyNumberFormat="0" applyBorder="0" applyAlignment="0" applyProtection="0"/>
    <xf numFmtId="0" fontId="40" fillId="0" borderId="0"/>
    <xf numFmtId="0" fontId="41" fillId="0" borderId="0"/>
  </cellStyleXfs>
  <cellXfs count="228">
    <xf numFmtId="0" fontId="0" fillId="0" borderId="0" xfId="0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16" fillId="0" borderId="22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8" fillId="0" borderId="4" xfId="0" applyFont="1" applyBorder="1"/>
    <xf numFmtId="0" fontId="18" fillId="0" borderId="2" xfId="0" applyFont="1" applyBorder="1" applyAlignment="1" applyProtection="1">
      <alignment horizontal="right"/>
      <protection locked="0"/>
    </xf>
    <xf numFmtId="0" fontId="17" fillId="0" borderId="0" xfId="0" applyFont="1"/>
    <xf numFmtId="0" fontId="19" fillId="3" borderId="19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0" borderId="0" xfId="0" applyFont="1"/>
    <xf numFmtId="0" fontId="14" fillId="0" borderId="2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14" fillId="0" borderId="22" xfId="1" applyFont="1" applyBorder="1" applyAlignment="1">
      <alignment horizontal="center" vertical="center"/>
    </xf>
    <xf numFmtId="0" fontId="19" fillId="0" borderId="9" xfId="0" applyFont="1" applyBorder="1"/>
    <xf numFmtId="0" fontId="19" fillId="0" borderId="10" xfId="0" applyFont="1" applyBorder="1"/>
    <xf numFmtId="0" fontId="18" fillId="4" borderId="2" xfId="0" applyFont="1" applyFill="1" applyBorder="1" applyProtection="1">
      <protection locked="0"/>
    </xf>
    <xf numFmtId="0" fontId="14" fillId="0" borderId="22" xfId="1" applyFont="1" applyBorder="1" applyAlignment="1">
      <alignment horizontal="left" vertical="center"/>
    </xf>
    <xf numFmtId="2" fontId="16" fillId="0" borderId="22" xfId="0" applyNumberFormat="1" applyFont="1" applyBorder="1" applyAlignment="1">
      <alignment horizontal="center" vertical="center" wrapText="1"/>
    </xf>
    <xf numFmtId="2" fontId="14" fillId="0" borderId="22" xfId="0" applyNumberFormat="1" applyFont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2" fontId="16" fillId="0" borderId="22" xfId="0" applyNumberFormat="1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2" fontId="14" fillId="0" borderId="22" xfId="0" applyNumberFormat="1" applyFont="1" applyBorder="1" applyAlignment="1">
      <alignment horizontal="center" vertical="center"/>
    </xf>
    <xf numFmtId="2" fontId="14" fillId="0" borderId="23" xfId="0" applyNumberFormat="1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left" vertical="center" wrapText="1"/>
    </xf>
    <xf numFmtId="2" fontId="7" fillId="0" borderId="0" xfId="0" applyNumberFormat="1" applyFont="1"/>
    <xf numFmtId="2" fontId="12" fillId="0" borderId="10" xfId="0" applyNumberFormat="1" applyFont="1" applyBorder="1" applyAlignment="1">
      <alignment horizontal="center" vertical="center" wrapText="1"/>
    </xf>
    <xf numFmtId="0" fontId="18" fillId="0" borderId="26" xfId="0" applyFont="1" applyBorder="1"/>
    <xf numFmtId="0" fontId="17" fillId="0" borderId="15" xfId="0" applyFont="1" applyBorder="1" applyAlignment="1">
      <alignment horizontal="center"/>
    </xf>
    <xf numFmtId="0" fontId="18" fillId="0" borderId="27" xfId="0" applyFont="1" applyBorder="1" applyAlignment="1" applyProtection="1">
      <alignment horizontal="right"/>
      <protection locked="0"/>
    </xf>
    <xf numFmtId="0" fontId="17" fillId="0" borderId="7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1" fontId="16" fillId="27" borderId="23" xfId="0" applyNumberFormat="1" applyFont="1" applyFill="1" applyBorder="1" applyAlignment="1">
      <alignment horizontal="center" vertical="center"/>
    </xf>
    <xf numFmtId="0" fontId="18" fillId="4" borderId="2" xfId="0" applyFont="1" applyFill="1" applyBorder="1" applyAlignment="1" applyProtection="1">
      <alignment horizontal="right"/>
      <protection locked="0"/>
    </xf>
    <xf numFmtId="0" fontId="18" fillId="0" borderId="22" xfId="0" applyFont="1" applyBorder="1" applyAlignment="1" applyProtection="1">
      <alignment horizontal="right"/>
      <protection locked="0"/>
    </xf>
    <xf numFmtId="0" fontId="5" fillId="0" borderId="2" xfId="0" applyFont="1" applyBorder="1"/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5" fillId="0" borderId="1" xfId="0" applyFont="1" applyBorder="1"/>
    <xf numFmtId="0" fontId="5" fillId="27" borderId="28" xfId="3" applyFont="1" applyFill="1" applyBorder="1" applyAlignment="1">
      <alignment vertical="center" wrapText="1"/>
    </xf>
    <xf numFmtId="0" fontId="5" fillId="0" borderId="42" xfId="0" applyFont="1" applyBorder="1"/>
    <xf numFmtId="0" fontId="5" fillId="0" borderId="14" xfId="0" applyFont="1" applyBorder="1"/>
    <xf numFmtId="0" fontId="5" fillId="0" borderId="46" xfId="0" applyFont="1" applyBorder="1"/>
    <xf numFmtId="0" fontId="5" fillId="0" borderId="22" xfId="0" applyFont="1" applyBorder="1"/>
    <xf numFmtId="0" fontId="5" fillId="0" borderId="4" xfId="0" applyFont="1" applyBorder="1"/>
    <xf numFmtId="0" fontId="5" fillId="0" borderId="6" xfId="0" applyFont="1" applyBorder="1"/>
    <xf numFmtId="0" fontId="5" fillId="0" borderId="2" xfId="0" applyFont="1" applyBorder="1" applyProtection="1">
      <protection locked="0"/>
    </xf>
    <xf numFmtId="0" fontId="5" fillId="2" borderId="2" xfId="0" applyFont="1" applyFill="1" applyBorder="1" applyProtection="1">
      <protection locked="0"/>
    </xf>
    <xf numFmtId="0" fontId="5" fillId="0" borderId="5" xfId="0" applyFont="1" applyBorder="1"/>
    <xf numFmtId="0" fontId="5" fillId="0" borderId="22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2" fontId="5" fillId="0" borderId="22" xfId="0" applyNumberFormat="1" applyFont="1" applyBorder="1" applyAlignment="1">
      <alignment horizontal="center"/>
    </xf>
    <xf numFmtId="0" fontId="5" fillId="27" borderId="0" xfId="0" applyFont="1" applyFill="1" applyProtection="1">
      <protection locked="0"/>
    </xf>
    <xf numFmtId="2" fontId="5" fillId="27" borderId="2" xfId="0" applyNumberFormat="1" applyFont="1" applyFill="1" applyBorder="1" applyProtection="1">
      <protection locked="0"/>
    </xf>
    <xf numFmtId="0" fontId="5" fillId="27" borderId="22" xfId="0" applyFont="1" applyFill="1" applyBorder="1" applyProtection="1">
      <protection locked="0"/>
    </xf>
    <xf numFmtId="0" fontId="5" fillId="27" borderId="2" xfId="0" applyFont="1" applyFill="1" applyBorder="1" applyProtection="1">
      <protection locked="0"/>
    </xf>
    <xf numFmtId="0" fontId="5" fillId="2" borderId="22" xfId="0" applyFont="1" applyFill="1" applyBorder="1" applyProtection="1">
      <protection locked="0"/>
    </xf>
    <xf numFmtId="0" fontId="5" fillId="27" borderId="22" xfId="0" applyFont="1" applyFill="1" applyBorder="1"/>
    <xf numFmtId="0" fontId="43" fillId="0" borderId="14" xfId="0" applyFont="1" applyBorder="1" applyAlignment="1">
      <alignment horizontal="center" vertical="center" wrapText="1"/>
    </xf>
    <xf numFmtId="0" fontId="16" fillId="4" borderId="51" xfId="0" applyFont="1" applyFill="1" applyBorder="1" applyAlignment="1">
      <alignment horizontal="left" vertical="center" wrapText="1"/>
    </xf>
    <xf numFmtId="0" fontId="16" fillId="4" borderId="46" xfId="0" applyFont="1" applyFill="1" applyBorder="1" applyAlignment="1">
      <alignment horizontal="center" vertical="center" wrapText="1"/>
    </xf>
    <xf numFmtId="167" fontId="16" fillId="4" borderId="46" xfId="0" applyNumberFormat="1" applyFont="1" applyFill="1" applyBorder="1" applyAlignment="1">
      <alignment horizontal="center" vertical="center" wrapText="1"/>
    </xf>
    <xf numFmtId="0" fontId="5" fillId="4" borderId="46" xfId="0" applyFont="1" applyFill="1" applyBorder="1" applyAlignment="1">
      <alignment horizontal="center" vertical="center"/>
    </xf>
    <xf numFmtId="0" fontId="16" fillId="4" borderId="55" xfId="51" applyFont="1" applyFill="1" applyBorder="1" applyAlignment="1">
      <alignment horizontal="left" vertical="center" wrapText="1"/>
    </xf>
    <xf numFmtId="0" fontId="16" fillId="4" borderId="47" xfId="0" applyFont="1" applyFill="1" applyBorder="1" applyAlignment="1">
      <alignment horizontal="center" vertical="center" wrapText="1"/>
    </xf>
    <xf numFmtId="168" fontId="16" fillId="4" borderId="47" xfId="0" applyNumberFormat="1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horizontal="center" vertical="center"/>
    </xf>
    <xf numFmtId="0" fontId="16" fillId="4" borderId="46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5" fillId="2" borderId="2" xfId="0" applyFont="1" applyFill="1" applyBorder="1" applyAlignment="1" applyProtection="1">
      <alignment horizontal="center" vertical="top" wrapText="1"/>
      <protection locked="0"/>
    </xf>
    <xf numFmtId="0" fontId="5" fillId="2" borderId="16" xfId="0" applyFont="1" applyFill="1" applyBorder="1" applyAlignment="1" applyProtection="1">
      <alignment horizontal="center" vertical="top" wrapText="1"/>
      <protection locked="0"/>
    </xf>
    <xf numFmtId="2" fontId="5" fillId="2" borderId="2" xfId="0" applyNumberFormat="1" applyFont="1" applyFill="1" applyBorder="1" applyAlignment="1" applyProtection="1">
      <alignment horizontal="center" vertical="top" wrapText="1"/>
      <protection locked="0"/>
    </xf>
    <xf numFmtId="0" fontId="18" fillId="0" borderId="2" xfId="0" applyFont="1" applyBorder="1" applyAlignment="1">
      <alignment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16" xfId="0" applyFont="1" applyBorder="1" applyAlignment="1">
      <alignment horizontal="center" vertical="top" wrapText="1"/>
    </xf>
    <xf numFmtId="2" fontId="18" fillId="0" borderId="2" xfId="0" applyNumberFormat="1" applyFont="1" applyBorder="1" applyAlignment="1">
      <alignment horizontal="center" vertical="top" wrapText="1"/>
    </xf>
    <xf numFmtId="0" fontId="16" fillId="4" borderId="30" xfId="0" applyFont="1" applyFill="1" applyBorder="1" applyAlignment="1">
      <alignment horizontal="center" vertical="center" wrapText="1"/>
    </xf>
    <xf numFmtId="0" fontId="16" fillId="4" borderId="51" xfId="0" applyFont="1" applyFill="1" applyBorder="1" applyAlignment="1">
      <alignment horizontal="center" vertical="center" wrapText="1"/>
    </xf>
    <xf numFmtId="49" fontId="16" fillId="4" borderId="46" xfId="0" applyNumberFormat="1" applyFont="1" applyFill="1" applyBorder="1" applyAlignment="1">
      <alignment horizontal="center" vertical="center" wrapText="1"/>
    </xf>
    <xf numFmtId="0" fontId="16" fillId="4" borderId="48" xfId="0" applyFont="1" applyFill="1" applyBorder="1" applyAlignment="1">
      <alignment horizontal="center" vertical="center"/>
    </xf>
    <xf numFmtId="0" fontId="5" fillId="27" borderId="22" xfId="0" applyFont="1" applyFill="1" applyBorder="1" applyAlignment="1">
      <alignment vertical="center" wrapText="1"/>
    </xf>
    <xf numFmtId="0" fontId="5" fillId="27" borderId="22" xfId="0" applyFont="1" applyFill="1" applyBorder="1" applyAlignment="1">
      <alignment horizontal="center" vertical="center" wrapText="1"/>
    </xf>
    <xf numFmtId="0" fontId="5" fillId="27" borderId="23" xfId="0" applyFont="1" applyFill="1" applyBorder="1" applyAlignment="1">
      <alignment horizontal="center" vertical="center" wrapText="1"/>
    </xf>
    <xf numFmtId="0" fontId="5" fillId="27" borderId="23" xfId="0" applyFont="1" applyFill="1" applyBorder="1" applyAlignment="1">
      <alignment horizontal="center" vertical="center"/>
    </xf>
    <xf numFmtId="2" fontId="5" fillId="27" borderId="22" xfId="0" applyNumberFormat="1" applyFont="1" applyFill="1" applyBorder="1" applyAlignment="1">
      <alignment horizontal="center"/>
    </xf>
    <xf numFmtId="0" fontId="5" fillId="27" borderId="0" xfId="0" applyFont="1" applyFill="1" applyAlignment="1">
      <alignment horizontal="left"/>
    </xf>
    <xf numFmtId="166" fontId="16" fillId="27" borderId="22" xfId="3" applyNumberFormat="1" applyFont="1" applyFill="1" applyBorder="1" applyAlignment="1">
      <alignment horizontal="center" vertical="center" wrapText="1"/>
    </xf>
    <xf numFmtId="165" fontId="14" fillId="27" borderId="22" xfId="3" applyNumberFormat="1" applyFont="1" applyFill="1" applyBorder="1" applyAlignment="1">
      <alignment horizontal="center" vertical="center" wrapText="1"/>
    </xf>
    <xf numFmtId="165" fontId="14" fillId="27" borderId="23" xfId="3" applyNumberFormat="1" applyFont="1" applyFill="1" applyBorder="1" applyAlignment="1">
      <alignment horizontal="center" vertical="center" wrapText="1"/>
    </xf>
    <xf numFmtId="0" fontId="5" fillId="27" borderId="23" xfId="3" applyFont="1" applyFill="1" applyBorder="1" applyAlignment="1">
      <alignment horizontal="center" vertical="center"/>
    </xf>
    <xf numFmtId="0" fontId="5" fillId="27" borderId="16" xfId="0" applyFont="1" applyFill="1" applyBorder="1" applyAlignment="1" applyProtection="1">
      <alignment horizontal="center" vertical="top" wrapText="1"/>
      <protection locked="0"/>
    </xf>
    <xf numFmtId="2" fontId="44" fillId="0" borderId="22" xfId="1" applyNumberFormat="1" applyFont="1" applyBorder="1" applyAlignment="1">
      <alignment horizontal="center" vertical="center"/>
    </xf>
    <xf numFmtId="0" fontId="20" fillId="3" borderId="3" xfId="0" applyFont="1" applyFill="1" applyBorder="1" applyAlignment="1">
      <alignment vertical="top" wrapText="1"/>
    </xf>
    <xf numFmtId="0" fontId="20" fillId="3" borderId="3" xfId="0" applyFont="1" applyFill="1" applyBorder="1" applyAlignment="1">
      <alignment horizontal="center" vertical="top" wrapText="1"/>
    </xf>
    <xf numFmtId="2" fontId="20" fillId="3" borderId="3" xfId="0" applyNumberFormat="1" applyFont="1" applyFill="1" applyBorder="1" applyAlignment="1">
      <alignment horizontal="center" vertical="top" wrapText="1"/>
    </xf>
    <xf numFmtId="0" fontId="16" fillId="4" borderId="47" xfId="51" applyFont="1" applyFill="1" applyBorder="1" applyAlignment="1">
      <alignment horizontal="left" vertical="center" wrapText="1"/>
    </xf>
    <xf numFmtId="0" fontId="16" fillId="4" borderId="49" xfId="0" applyFont="1" applyFill="1" applyBorder="1" applyAlignment="1">
      <alignment horizontal="center" vertical="center" wrapText="1"/>
    </xf>
    <xf numFmtId="168" fontId="16" fillId="4" borderId="49" xfId="0" applyNumberFormat="1" applyFont="1" applyFill="1" applyBorder="1" applyAlignment="1">
      <alignment horizontal="center" vertical="center" wrapText="1"/>
    </xf>
    <xf numFmtId="0" fontId="16" fillId="4" borderId="50" xfId="0" applyFont="1" applyFill="1" applyBorder="1" applyAlignment="1">
      <alignment horizontal="center" vertical="center" wrapText="1"/>
    </xf>
    <xf numFmtId="0" fontId="46" fillId="0" borderId="46" xfId="0" applyFont="1" applyBorder="1" applyAlignment="1">
      <alignment horizontal="center" vertical="center" wrapText="1"/>
    </xf>
    <xf numFmtId="0" fontId="16" fillId="4" borderId="46" xfId="51" applyFont="1" applyFill="1" applyBorder="1" applyAlignment="1">
      <alignment horizontal="left" vertical="center" wrapText="1"/>
    </xf>
    <xf numFmtId="168" fontId="16" fillId="4" borderId="46" xfId="0" applyNumberFormat="1" applyFont="1" applyFill="1" applyBorder="1" applyAlignment="1">
      <alignment horizontal="center" vertical="center" wrapText="1"/>
    </xf>
    <xf numFmtId="0" fontId="16" fillId="27" borderId="22" xfId="0" applyFont="1" applyFill="1" applyBorder="1" applyAlignment="1">
      <alignment horizontal="left" vertical="center" wrapText="1"/>
    </xf>
    <xf numFmtId="0" fontId="16" fillId="27" borderId="22" xfId="0" applyFont="1" applyFill="1" applyBorder="1" applyAlignment="1">
      <alignment horizontal="center" vertical="center" wrapText="1"/>
    </xf>
    <xf numFmtId="166" fontId="16" fillId="27" borderId="22" xfId="0" applyNumberFormat="1" applyFont="1" applyFill="1" applyBorder="1" applyAlignment="1">
      <alignment horizontal="center" vertical="center" wrapText="1"/>
    </xf>
    <xf numFmtId="165" fontId="14" fillId="27" borderId="22" xfId="0" applyNumberFormat="1" applyFont="1" applyFill="1" applyBorder="1" applyAlignment="1">
      <alignment horizontal="center" vertical="center" wrapText="1"/>
    </xf>
    <xf numFmtId="165" fontId="14" fillId="27" borderId="23" xfId="0" applyNumberFormat="1" applyFont="1" applyFill="1" applyBorder="1" applyAlignment="1">
      <alignment horizontal="center" vertical="center" wrapText="1"/>
    </xf>
    <xf numFmtId="2" fontId="16" fillId="27" borderId="31" xfId="0" applyNumberFormat="1" applyFont="1" applyFill="1" applyBorder="1" applyAlignment="1">
      <alignment horizontal="center" vertical="center"/>
    </xf>
    <xf numFmtId="0" fontId="14" fillId="27" borderId="22" xfId="1" applyFont="1" applyFill="1" applyBorder="1" applyAlignment="1">
      <alignment horizontal="left" vertical="center"/>
    </xf>
    <xf numFmtId="0" fontId="44" fillId="27" borderId="22" xfId="1" applyFont="1" applyFill="1" applyBorder="1" applyAlignment="1">
      <alignment horizontal="center" vertical="center"/>
    </xf>
    <xf numFmtId="2" fontId="44" fillId="27" borderId="22" xfId="1" applyNumberFormat="1" applyFont="1" applyFill="1" applyBorder="1" applyAlignment="1">
      <alignment horizontal="center" vertical="center"/>
    </xf>
    <xf numFmtId="2" fontId="42" fillId="27" borderId="22" xfId="0" applyNumberFormat="1" applyFont="1" applyFill="1" applyBorder="1" applyAlignment="1">
      <alignment horizontal="center"/>
    </xf>
    <xf numFmtId="2" fontId="14" fillId="0" borderId="22" xfId="0" applyNumberFormat="1" applyFont="1" applyBorder="1" applyAlignment="1">
      <alignment horizontal="center"/>
    </xf>
    <xf numFmtId="167" fontId="14" fillId="4" borderId="46" xfId="0" applyNumberFormat="1" applyFont="1" applyFill="1" applyBorder="1" applyAlignment="1">
      <alignment horizontal="center" vertical="center" wrapText="1"/>
    </xf>
    <xf numFmtId="167" fontId="16" fillId="4" borderId="30" xfId="0" applyNumberFormat="1" applyFont="1" applyFill="1" applyBorder="1" applyAlignment="1">
      <alignment horizontal="center" vertical="center" wrapText="1"/>
    </xf>
    <xf numFmtId="167" fontId="14" fillId="4" borderId="30" xfId="0" applyNumberFormat="1" applyFont="1" applyFill="1" applyBorder="1" applyAlignment="1">
      <alignment horizontal="center" vertical="center" wrapText="1"/>
    </xf>
    <xf numFmtId="2" fontId="16" fillId="27" borderId="25" xfId="0" applyNumberFormat="1" applyFont="1" applyFill="1" applyBorder="1" applyAlignment="1">
      <alignment horizontal="center" vertical="center"/>
    </xf>
    <xf numFmtId="2" fontId="16" fillId="27" borderId="22" xfId="0" applyNumberFormat="1" applyFont="1" applyFill="1" applyBorder="1" applyAlignment="1">
      <alignment horizontal="center" vertical="center"/>
    </xf>
    <xf numFmtId="0" fontId="5" fillId="27" borderId="2" xfId="0" applyFont="1" applyFill="1" applyBorder="1" applyAlignment="1" applyProtection="1">
      <alignment vertical="top" wrapText="1"/>
      <protection locked="0"/>
    </xf>
    <xf numFmtId="0" fontId="5" fillId="27" borderId="2" xfId="0" applyFont="1" applyFill="1" applyBorder="1" applyAlignment="1" applyProtection="1">
      <alignment horizontal="center" vertical="top" wrapText="1"/>
      <protection locked="0"/>
    </xf>
    <xf numFmtId="2" fontId="5" fillId="27" borderId="2" xfId="0" applyNumberFormat="1" applyFont="1" applyFill="1" applyBorder="1" applyAlignment="1" applyProtection="1">
      <alignment horizontal="center" vertical="top" wrapText="1"/>
      <protection locked="0"/>
    </xf>
    <xf numFmtId="2" fontId="16" fillId="0" borderId="25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/>
    </xf>
    <xf numFmtId="0" fontId="18" fillId="0" borderId="22" xfId="0" applyFont="1" applyBorder="1" applyAlignment="1">
      <alignment vertical="top" wrapText="1"/>
    </xf>
    <xf numFmtId="0" fontId="18" fillId="0" borderId="22" xfId="0" applyFont="1" applyBorder="1" applyAlignment="1">
      <alignment horizontal="center" vertical="top" wrapText="1"/>
    </xf>
    <xf numFmtId="0" fontId="16" fillId="4" borderId="53" xfId="51" applyFont="1" applyFill="1" applyBorder="1" applyAlignment="1">
      <alignment horizontal="left" vertical="center" wrapText="1"/>
    </xf>
    <xf numFmtId="0" fontId="16" fillId="4" borderId="53" xfId="0" applyFont="1" applyFill="1" applyBorder="1" applyAlignment="1">
      <alignment horizontal="center" vertical="center" wrapText="1"/>
    </xf>
    <xf numFmtId="168" fontId="16" fillId="4" borderId="53" xfId="0" applyNumberFormat="1" applyFont="1" applyFill="1" applyBorder="1" applyAlignment="1">
      <alignment horizontal="center" vertical="center" wrapText="1"/>
    </xf>
    <xf numFmtId="0" fontId="16" fillId="4" borderId="54" xfId="0" applyFont="1" applyFill="1" applyBorder="1" applyAlignment="1">
      <alignment horizontal="center" vertical="center" wrapText="1"/>
    </xf>
    <xf numFmtId="2" fontId="16" fillId="27" borderId="23" xfId="0" applyNumberFormat="1" applyFont="1" applyFill="1" applyBorder="1" applyAlignment="1">
      <alignment horizontal="center" vertical="center"/>
    </xf>
    <xf numFmtId="2" fontId="5" fillId="27" borderId="22" xfId="0" applyNumberFormat="1" applyFont="1" applyFill="1" applyBorder="1" applyAlignment="1" applyProtection="1">
      <alignment horizontal="center" vertical="top" wrapText="1"/>
      <protection locked="0"/>
    </xf>
    <xf numFmtId="0" fontId="18" fillId="4" borderId="2" xfId="0" applyFont="1" applyFill="1" applyBorder="1" applyAlignment="1">
      <alignment vertical="top" wrapText="1"/>
    </xf>
    <xf numFmtId="0" fontId="18" fillId="4" borderId="2" xfId="0" applyFont="1" applyFill="1" applyBorder="1" applyAlignment="1">
      <alignment horizontal="center" vertical="top" wrapText="1"/>
    </xf>
    <xf numFmtId="0" fontId="18" fillId="4" borderId="16" xfId="0" applyFont="1" applyFill="1" applyBorder="1" applyAlignment="1">
      <alignment horizontal="center" vertical="top" wrapText="1"/>
    </xf>
    <xf numFmtId="2" fontId="18" fillId="4" borderId="2" xfId="0" applyNumberFormat="1" applyFont="1" applyFill="1" applyBorder="1" applyAlignment="1">
      <alignment horizontal="center" vertical="top" wrapText="1"/>
    </xf>
    <xf numFmtId="0" fontId="18" fillId="0" borderId="29" xfId="0" applyFont="1" applyBorder="1" applyAlignment="1">
      <alignment vertical="top" wrapText="1"/>
    </xf>
    <xf numFmtId="0" fontId="18" fillId="0" borderId="29" xfId="0" applyFont="1" applyBorder="1" applyAlignment="1">
      <alignment horizontal="center" vertical="top" wrapText="1"/>
    </xf>
    <xf numFmtId="0" fontId="18" fillId="0" borderId="32" xfId="0" applyFont="1" applyBorder="1" applyAlignment="1">
      <alignment horizontal="center" vertical="top" wrapText="1"/>
    </xf>
    <xf numFmtId="2" fontId="18" fillId="0" borderId="29" xfId="0" applyNumberFormat="1" applyFont="1" applyBorder="1" applyAlignment="1">
      <alignment horizontal="center" vertical="top" wrapText="1"/>
    </xf>
    <xf numFmtId="0" fontId="46" fillId="27" borderId="22" xfId="0" applyFont="1" applyFill="1" applyBorder="1" applyAlignment="1">
      <alignment wrapText="1"/>
    </xf>
    <xf numFmtId="2" fontId="46" fillId="27" borderId="22" xfId="0" applyNumberFormat="1" applyFont="1" applyFill="1" applyBorder="1" applyAlignment="1">
      <alignment horizontal="center" vertical="top" wrapText="1"/>
    </xf>
    <xf numFmtId="2" fontId="46" fillId="27" borderId="22" xfId="2" applyNumberFormat="1" applyFont="1" applyFill="1" applyBorder="1" applyAlignment="1">
      <alignment horizontal="center" vertical="center" wrapText="1"/>
    </xf>
    <xf numFmtId="167" fontId="16" fillId="4" borderId="48" xfId="0" applyNumberFormat="1" applyFont="1" applyFill="1" applyBorder="1" applyAlignment="1">
      <alignment horizontal="center" vertical="center" wrapText="1"/>
    </xf>
    <xf numFmtId="169" fontId="16" fillId="4" borderId="50" xfId="0" applyNumberFormat="1" applyFont="1" applyFill="1" applyBorder="1" applyAlignment="1">
      <alignment horizontal="center" vertical="center" wrapText="1"/>
    </xf>
    <xf numFmtId="0" fontId="16" fillId="27" borderId="46" xfId="0" applyFont="1" applyFill="1" applyBorder="1" applyAlignment="1">
      <alignment horizontal="left" vertical="center" wrapText="1"/>
    </xf>
    <xf numFmtId="0" fontId="16" fillId="27" borderId="46" xfId="0" applyFont="1" applyFill="1" applyBorder="1" applyAlignment="1">
      <alignment horizontal="center" vertical="center" wrapText="1"/>
    </xf>
    <xf numFmtId="167" fontId="16" fillId="27" borderId="46" xfId="0" applyNumberFormat="1" applyFont="1" applyFill="1" applyBorder="1" applyAlignment="1">
      <alignment horizontal="right" vertical="center" wrapText="1"/>
    </xf>
    <xf numFmtId="0" fontId="16" fillId="27" borderId="46" xfId="0" applyFont="1" applyFill="1" applyBorder="1" applyAlignment="1">
      <alignment horizontal="center" vertical="center"/>
    </xf>
    <xf numFmtId="167" fontId="16" fillId="27" borderId="46" xfId="0" applyNumberFormat="1" applyFont="1" applyFill="1" applyBorder="1" applyAlignment="1">
      <alignment horizontal="center" vertical="center" wrapText="1"/>
    </xf>
    <xf numFmtId="0" fontId="16" fillId="4" borderId="52" xfId="0" applyFont="1" applyFill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right" vertical="center" wrapText="1"/>
    </xf>
    <xf numFmtId="2" fontId="16" fillId="4" borderId="30" xfId="0" applyNumberFormat="1" applyFont="1" applyFill="1" applyBorder="1" applyAlignment="1">
      <alignment horizontal="right" vertical="center" wrapText="1"/>
    </xf>
    <xf numFmtId="167" fontId="16" fillId="4" borderId="46" xfId="0" applyNumberFormat="1" applyFont="1" applyFill="1" applyBorder="1" applyAlignment="1">
      <alignment horizontal="right" vertical="center" wrapText="1"/>
    </xf>
    <xf numFmtId="2" fontId="16" fillId="4" borderId="46" xfId="0" applyNumberFormat="1" applyFont="1" applyFill="1" applyBorder="1" applyAlignment="1">
      <alignment horizontal="right" vertical="center" wrapText="1"/>
    </xf>
    <xf numFmtId="0" fontId="5" fillId="2" borderId="22" xfId="0" applyFont="1" applyFill="1" applyBorder="1" applyAlignment="1" applyProtection="1">
      <alignment vertical="top" wrapText="1"/>
      <protection locked="0"/>
    </xf>
    <xf numFmtId="0" fontId="5" fillId="2" borderId="22" xfId="0" applyFont="1" applyFill="1" applyBorder="1" applyAlignment="1" applyProtection="1">
      <alignment horizontal="center" vertical="top" wrapText="1"/>
      <protection locked="0"/>
    </xf>
    <xf numFmtId="0" fontId="5" fillId="2" borderId="23" xfId="0" applyFont="1" applyFill="1" applyBorder="1" applyAlignment="1" applyProtection="1">
      <alignment horizontal="center" vertical="top" wrapText="1"/>
      <protection locked="0"/>
    </xf>
    <xf numFmtId="2" fontId="5" fillId="2" borderId="22" xfId="0" applyNumberFormat="1" applyFont="1" applyFill="1" applyBorder="1" applyAlignment="1" applyProtection="1">
      <alignment horizontal="center" vertical="top" wrapText="1"/>
      <protection locked="0"/>
    </xf>
    <xf numFmtId="2" fontId="5" fillId="0" borderId="22" xfId="0" applyNumberFormat="1" applyFont="1" applyBorder="1" applyAlignment="1">
      <alignment horizontal="center" vertical="center"/>
    </xf>
    <xf numFmtId="2" fontId="16" fillId="4" borderId="53" xfId="0" applyNumberFormat="1" applyFont="1" applyFill="1" applyBorder="1" applyAlignment="1">
      <alignment horizontal="center" vertical="center" wrapText="1"/>
    </xf>
    <xf numFmtId="2" fontId="16" fillId="4" borderId="47" xfId="0" applyNumberFormat="1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horizontal="center"/>
    </xf>
    <xf numFmtId="2" fontId="16" fillId="4" borderId="46" xfId="0" applyNumberFormat="1" applyFont="1" applyFill="1" applyBorder="1" applyAlignment="1">
      <alignment horizontal="center" vertical="center" wrapText="1"/>
    </xf>
    <xf numFmtId="0" fontId="18" fillId="4" borderId="2" xfId="0" applyFont="1" applyFill="1" applyBorder="1" applyAlignment="1" applyProtection="1">
      <alignment vertical="top" wrapText="1"/>
      <protection locked="0"/>
    </xf>
    <xf numFmtId="0" fontId="18" fillId="4" borderId="2" xfId="0" applyFont="1" applyFill="1" applyBorder="1" applyAlignment="1" applyProtection="1">
      <alignment horizontal="center" vertical="top" wrapText="1"/>
      <protection locked="0"/>
    </xf>
    <xf numFmtId="165" fontId="18" fillId="4" borderId="2" xfId="0" applyNumberFormat="1" applyFont="1" applyFill="1" applyBorder="1" applyAlignment="1" applyProtection="1">
      <alignment horizontal="center" vertical="top" wrapText="1"/>
      <protection locked="0"/>
    </xf>
    <xf numFmtId="0" fontId="18" fillId="4" borderId="16" xfId="0" applyFont="1" applyFill="1" applyBorder="1" applyAlignment="1" applyProtection="1">
      <alignment horizontal="center" vertical="top" wrapText="1"/>
      <protection locked="0"/>
    </xf>
    <xf numFmtId="2" fontId="18" fillId="4" borderId="2" xfId="0" applyNumberFormat="1" applyFont="1" applyFill="1" applyBorder="1" applyAlignment="1" applyProtection="1">
      <alignment horizontal="center" vertical="top" wrapText="1"/>
      <protection locked="0"/>
    </xf>
    <xf numFmtId="165" fontId="20" fillId="3" borderId="3" xfId="0" applyNumberFormat="1" applyFont="1" applyFill="1" applyBorder="1" applyAlignment="1">
      <alignment horizontal="center" vertical="top" wrapText="1"/>
    </xf>
    <xf numFmtId="0" fontId="20" fillId="0" borderId="10" xfId="0" applyFont="1" applyBorder="1" applyAlignment="1">
      <alignment horizontal="center"/>
    </xf>
    <xf numFmtId="2" fontId="20" fillId="0" borderId="10" xfId="0" applyNumberFormat="1" applyFont="1" applyBorder="1" applyAlignment="1">
      <alignment horizontal="center"/>
    </xf>
    <xf numFmtId="0" fontId="4" fillId="0" borderId="2" xfId="0" applyFont="1" applyBorder="1"/>
    <xf numFmtId="0" fontId="4" fillId="0" borderId="22" xfId="0" applyFont="1" applyBorder="1"/>
    <xf numFmtId="0" fontId="47" fillId="4" borderId="46" xfId="0" applyFont="1" applyFill="1" applyBorder="1" applyAlignment="1">
      <alignment horizontal="center" vertical="center" wrapText="1"/>
    </xf>
    <xf numFmtId="0" fontId="47" fillId="4" borderId="46" xfId="0" applyFont="1" applyFill="1" applyBorder="1" applyAlignment="1">
      <alignment horizontal="right" vertical="center" wrapText="1"/>
    </xf>
    <xf numFmtId="167" fontId="47" fillId="4" borderId="46" xfId="0" applyNumberFormat="1" applyFont="1" applyFill="1" applyBorder="1" applyAlignment="1">
      <alignment horizontal="right" vertical="center" wrapText="1"/>
    </xf>
    <xf numFmtId="0" fontId="4" fillId="0" borderId="46" xfId="0" applyFont="1" applyBorder="1"/>
    <xf numFmtId="0" fontId="3" fillId="0" borderId="30" xfId="0" applyFont="1" applyBorder="1"/>
    <xf numFmtId="0" fontId="3" fillId="0" borderId="22" xfId="0" applyFont="1" applyBorder="1"/>
    <xf numFmtId="0" fontId="2" fillId="0" borderId="6" xfId="0" applyFont="1" applyBorder="1"/>
    <xf numFmtId="0" fontId="45" fillId="0" borderId="43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5" fillId="3" borderId="20" xfId="0" applyFont="1" applyFill="1" applyBorder="1" applyAlignment="1">
      <alignment horizontal="center" vertical="center" wrapText="1"/>
    </xf>
    <xf numFmtId="0" fontId="45" fillId="3" borderId="2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7" fillId="2" borderId="2" xfId="0" applyFont="1" applyFill="1" applyBorder="1" applyAlignment="1" applyProtection="1">
      <alignment horizontal="left" wrapText="1"/>
      <protection locked="0"/>
    </xf>
    <xf numFmtId="0" fontId="20" fillId="3" borderId="21" xfId="0" applyFont="1" applyFill="1" applyBorder="1" applyAlignment="1">
      <alignment horizontal="center" vertical="center" wrapText="1"/>
    </xf>
    <xf numFmtId="0" fontId="18" fillId="0" borderId="46" xfId="0" applyFont="1" applyBorder="1" applyAlignment="1" applyProtection="1">
      <alignment horizontal="right"/>
      <protection locked="0"/>
    </xf>
    <xf numFmtId="0" fontId="18" fillId="0" borderId="0" xfId="0" applyFont="1" applyBorder="1" applyAlignment="1">
      <alignment vertical="top" wrapText="1"/>
    </xf>
    <xf numFmtId="0" fontId="18" fillId="0" borderId="0" xfId="0" applyFont="1" applyBorder="1" applyAlignment="1">
      <alignment horizontal="center" vertical="top" wrapText="1"/>
    </xf>
    <xf numFmtId="2" fontId="1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2" borderId="46" xfId="0" applyFont="1" applyFill="1" applyBorder="1" applyProtection="1">
      <protection locked="0"/>
    </xf>
    <xf numFmtId="0" fontId="5" fillId="2" borderId="46" xfId="0" applyFont="1" applyFill="1" applyBorder="1" applyAlignment="1" applyProtection="1">
      <alignment vertical="top" wrapText="1"/>
      <protection locked="0"/>
    </xf>
    <xf numFmtId="0" fontId="5" fillId="2" borderId="46" xfId="0" applyFont="1" applyFill="1" applyBorder="1" applyAlignment="1" applyProtection="1">
      <alignment horizontal="center" vertical="top" wrapText="1"/>
      <protection locked="0"/>
    </xf>
    <xf numFmtId="0" fontId="5" fillId="2" borderId="56" xfId="0" applyFont="1" applyFill="1" applyBorder="1" applyAlignment="1" applyProtection="1">
      <alignment horizontal="center" vertical="top" wrapText="1"/>
      <protection locked="0"/>
    </xf>
    <xf numFmtId="2" fontId="5" fillId="2" borderId="46" xfId="0" applyNumberFormat="1" applyFont="1" applyFill="1" applyBorder="1" applyAlignment="1" applyProtection="1">
      <alignment horizontal="center" vertical="top" wrapText="1"/>
      <protection locked="0"/>
    </xf>
    <xf numFmtId="0" fontId="5" fillId="4" borderId="2" xfId="0" applyFont="1" applyFill="1" applyBorder="1" applyAlignment="1" applyProtection="1">
      <alignment vertical="top" wrapText="1"/>
      <protection locked="0"/>
    </xf>
    <xf numFmtId="0" fontId="5" fillId="4" borderId="2" xfId="0" applyFont="1" applyFill="1" applyBorder="1" applyAlignment="1" applyProtection="1">
      <alignment horizontal="center" vertical="top" wrapText="1"/>
      <protection locked="0"/>
    </xf>
    <xf numFmtId="0" fontId="1" fillId="0" borderId="42" xfId="0" applyFont="1" applyBorder="1"/>
  </cellXfs>
  <cellStyles count="60">
    <cellStyle name="20% - Акцент1 2" xfId="4" xr:uid="{00000000-0005-0000-0000-000000000000}"/>
    <cellStyle name="20% - Акцент1 2 2" xfId="5" xr:uid="{00000000-0005-0000-0000-000001000000}"/>
    <cellStyle name="20% - Акцент2 2" xfId="6" xr:uid="{00000000-0005-0000-0000-000002000000}"/>
    <cellStyle name="20% - Акцент2 2 2" xfId="7" xr:uid="{00000000-0005-0000-0000-000003000000}"/>
    <cellStyle name="20% - Акцент3 2" xfId="8" xr:uid="{00000000-0005-0000-0000-000004000000}"/>
    <cellStyle name="20% - Акцент3 2 2" xfId="9" xr:uid="{00000000-0005-0000-0000-000005000000}"/>
    <cellStyle name="20% - Акцент4 2" xfId="10" xr:uid="{00000000-0005-0000-0000-000006000000}"/>
    <cellStyle name="20% - Акцент4 2 2" xfId="11" xr:uid="{00000000-0005-0000-0000-000007000000}"/>
    <cellStyle name="20% - Акцент5 2" xfId="12" xr:uid="{00000000-0005-0000-0000-000008000000}"/>
    <cellStyle name="20% - Акцент5 2 2" xfId="13" xr:uid="{00000000-0005-0000-0000-000009000000}"/>
    <cellStyle name="20% - Акцент6 2" xfId="14" xr:uid="{00000000-0005-0000-0000-00000A000000}"/>
    <cellStyle name="20% - Акцент6 2 2" xfId="15" xr:uid="{00000000-0005-0000-0000-00000B000000}"/>
    <cellStyle name="40% - Акцент1 2" xfId="16" xr:uid="{00000000-0005-0000-0000-00000C000000}"/>
    <cellStyle name="40% - Акцент1 2 2" xfId="17" xr:uid="{00000000-0005-0000-0000-00000D000000}"/>
    <cellStyle name="40% - Акцент2 2" xfId="18" xr:uid="{00000000-0005-0000-0000-00000E000000}"/>
    <cellStyle name="40% - Акцент2 2 2" xfId="19" xr:uid="{00000000-0005-0000-0000-00000F000000}"/>
    <cellStyle name="40% - Акцент3 2" xfId="20" xr:uid="{00000000-0005-0000-0000-000010000000}"/>
    <cellStyle name="40% - Акцент3 2 2" xfId="21" xr:uid="{00000000-0005-0000-0000-000011000000}"/>
    <cellStyle name="40% - Акцент4 2" xfId="22" xr:uid="{00000000-0005-0000-0000-000012000000}"/>
    <cellStyle name="40% - Акцент4 2 2" xfId="23" xr:uid="{00000000-0005-0000-0000-000013000000}"/>
    <cellStyle name="40% - Акцент5 2" xfId="24" xr:uid="{00000000-0005-0000-0000-000014000000}"/>
    <cellStyle name="40% - Акцент5 2 2" xfId="25" xr:uid="{00000000-0005-0000-0000-000015000000}"/>
    <cellStyle name="40% - Акцент6 2" xfId="26" xr:uid="{00000000-0005-0000-0000-000016000000}"/>
    <cellStyle name="40% - Акцент6 2 2" xfId="27" xr:uid="{00000000-0005-0000-0000-000017000000}"/>
    <cellStyle name="60% - Акцент1 2" xfId="28" xr:uid="{00000000-0005-0000-0000-000018000000}"/>
    <cellStyle name="60% - Акцент2 2" xfId="29" xr:uid="{00000000-0005-0000-0000-000019000000}"/>
    <cellStyle name="60% - Акцент3 2" xfId="30" xr:uid="{00000000-0005-0000-0000-00001A000000}"/>
    <cellStyle name="60% - Акцент4 2" xfId="31" xr:uid="{00000000-0005-0000-0000-00001B000000}"/>
    <cellStyle name="60% - Акцент5 2" xfId="32" xr:uid="{00000000-0005-0000-0000-00001C000000}"/>
    <cellStyle name="60% - Акцент6 2" xfId="33" xr:uid="{00000000-0005-0000-0000-00001D000000}"/>
    <cellStyle name="Акцент1 2" xfId="34" xr:uid="{00000000-0005-0000-0000-00001E000000}"/>
    <cellStyle name="Акцент2 2" xfId="35" xr:uid="{00000000-0005-0000-0000-00001F000000}"/>
    <cellStyle name="Акцент3 2" xfId="36" xr:uid="{00000000-0005-0000-0000-000020000000}"/>
    <cellStyle name="Акцент4 2" xfId="37" xr:uid="{00000000-0005-0000-0000-000021000000}"/>
    <cellStyle name="Акцент5 2" xfId="38" xr:uid="{00000000-0005-0000-0000-000022000000}"/>
    <cellStyle name="Акцент6 2" xfId="39" xr:uid="{00000000-0005-0000-0000-000023000000}"/>
    <cellStyle name="Ввод  2" xfId="40" xr:uid="{00000000-0005-0000-0000-000024000000}"/>
    <cellStyle name="Вывод 2" xfId="41" xr:uid="{00000000-0005-0000-0000-000025000000}"/>
    <cellStyle name="Вычисление 2" xfId="42" xr:uid="{00000000-0005-0000-0000-000026000000}"/>
    <cellStyle name="Заголовок 1 2" xfId="43" xr:uid="{00000000-0005-0000-0000-000027000000}"/>
    <cellStyle name="Заголовок 2 2" xfId="44" xr:uid="{00000000-0005-0000-0000-000028000000}"/>
    <cellStyle name="Заголовок 3 2" xfId="45" xr:uid="{00000000-0005-0000-0000-000029000000}"/>
    <cellStyle name="Заголовок 4 2" xfId="46" xr:uid="{00000000-0005-0000-0000-00002A000000}"/>
    <cellStyle name="Итог 2" xfId="47" xr:uid="{00000000-0005-0000-0000-00002B000000}"/>
    <cellStyle name="Контрольная ячейка 2" xfId="48" xr:uid="{00000000-0005-0000-0000-00002C000000}"/>
    <cellStyle name="Название 2" xfId="49" xr:uid="{00000000-0005-0000-0000-00002D000000}"/>
    <cellStyle name="Нейтральный 2" xfId="50" xr:uid="{00000000-0005-0000-0000-00002E000000}"/>
    <cellStyle name="Обычный" xfId="0" builtinId="0"/>
    <cellStyle name="Обычный 2" xfId="1" xr:uid="{00000000-0005-0000-0000-000030000000}"/>
    <cellStyle name="Обычный 3" xfId="51" xr:uid="{00000000-0005-0000-0000-000031000000}"/>
    <cellStyle name="Обычный 4" xfId="58" xr:uid="{00000000-0005-0000-0000-000032000000}"/>
    <cellStyle name="Обычный 5" xfId="59" xr:uid="{00000000-0005-0000-0000-000033000000}"/>
    <cellStyle name="Обычный 6" xfId="3" xr:uid="{00000000-0005-0000-0000-000034000000}"/>
    <cellStyle name="Плохой 2" xfId="52" xr:uid="{00000000-0005-0000-0000-000035000000}"/>
    <cellStyle name="Пояснение 2" xfId="53" xr:uid="{00000000-0005-0000-0000-000036000000}"/>
    <cellStyle name="Примечание 2" xfId="54" xr:uid="{00000000-0005-0000-0000-000037000000}"/>
    <cellStyle name="Связанная ячейка 2" xfId="55" xr:uid="{00000000-0005-0000-0000-000038000000}"/>
    <cellStyle name="Текст предупреждения 2" xfId="56" xr:uid="{00000000-0005-0000-0000-000039000000}"/>
    <cellStyle name="Финансовый" xfId="2" builtinId="3"/>
    <cellStyle name="Хороший 2" xfId="57" xr:uid="{00000000-0005-0000-0000-00003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0"/>
  <sheetViews>
    <sheetView tabSelected="1" zoomScale="80" zoomScaleNormal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158" sqref="F158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21.140625" style="1" customWidth="1"/>
    <col min="5" max="5" width="52.5703125" style="2" customWidth="1"/>
    <col min="6" max="6" width="9.28515625" style="2" customWidth="1"/>
    <col min="7" max="7" width="10" style="2" customWidth="1"/>
    <col min="8" max="8" width="9" style="2" customWidth="1"/>
    <col min="9" max="9" width="8.28515625" style="2" customWidth="1"/>
    <col min="10" max="10" width="18.5703125" style="2" customWidth="1"/>
    <col min="11" max="11" width="19.140625" style="2" customWidth="1"/>
    <col min="12" max="12" width="24.85546875" style="48" customWidth="1"/>
    <col min="13" max="16384" width="9.140625" style="2"/>
  </cols>
  <sheetData>
    <row r="1" spans="1:12" ht="15" x14ac:dyDescent="0.25">
      <c r="A1" s="1" t="s">
        <v>7</v>
      </c>
      <c r="C1" s="211" t="s">
        <v>98</v>
      </c>
      <c r="D1" s="212"/>
      <c r="E1" s="212"/>
      <c r="F1" s="5" t="s">
        <v>16</v>
      </c>
      <c r="G1" s="2" t="s">
        <v>17</v>
      </c>
      <c r="H1" s="213" t="s">
        <v>94</v>
      </c>
      <c r="I1" s="213"/>
      <c r="J1" s="213"/>
      <c r="K1" s="213"/>
    </row>
    <row r="2" spans="1:12" ht="18" x14ac:dyDescent="0.2">
      <c r="A2" s="13" t="s">
        <v>6</v>
      </c>
      <c r="C2" s="2"/>
      <c r="G2" s="2" t="s">
        <v>18</v>
      </c>
      <c r="H2" s="213" t="s">
        <v>95</v>
      </c>
      <c r="I2" s="213"/>
      <c r="J2" s="213"/>
      <c r="K2" s="213"/>
    </row>
    <row r="3" spans="1:12" ht="17.25" customHeight="1" x14ac:dyDescent="0.2">
      <c r="A3" s="4" t="s">
        <v>8</v>
      </c>
      <c r="C3" s="2"/>
      <c r="D3" s="3"/>
      <c r="E3" s="16" t="s">
        <v>9</v>
      </c>
      <c r="G3" s="2" t="s">
        <v>19</v>
      </c>
      <c r="H3" s="20">
        <v>12</v>
      </c>
      <c r="I3" s="20">
        <v>1</v>
      </c>
      <c r="J3" s="21">
        <v>2026</v>
      </c>
      <c r="K3" s="1"/>
    </row>
    <row r="4" spans="1:12" ht="13.5" thickBot="1" x14ac:dyDescent="0.25">
      <c r="C4" s="2"/>
      <c r="D4" s="4"/>
      <c r="H4" s="19" t="s">
        <v>35</v>
      </c>
      <c r="I4" s="19" t="s">
        <v>36</v>
      </c>
      <c r="J4" s="19" t="s">
        <v>37</v>
      </c>
    </row>
    <row r="5" spans="1:12" ht="34.5" thickBot="1" x14ac:dyDescent="0.25">
      <c r="A5" s="17" t="s">
        <v>14</v>
      </c>
      <c r="B5" s="18" t="s">
        <v>15</v>
      </c>
      <c r="C5" s="14" t="s">
        <v>0</v>
      </c>
      <c r="D5" s="61" t="s">
        <v>13</v>
      </c>
      <c r="E5" s="14" t="s">
        <v>12</v>
      </c>
      <c r="F5" s="14" t="s">
        <v>33</v>
      </c>
      <c r="G5" s="14" t="s">
        <v>1</v>
      </c>
      <c r="H5" s="14" t="s">
        <v>2</v>
      </c>
      <c r="I5" s="14" t="s">
        <v>3</v>
      </c>
      <c r="J5" s="14" t="s">
        <v>10</v>
      </c>
      <c r="K5" s="15" t="s">
        <v>11</v>
      </c>
      <c r="L5" s="49" t="s">
        <v>34</v>
      </c>
    </row>
    <row r="6" spans="1:12" ht="22.5" customHeight="1" x14ac:dyDescent="0.25">
      <c r="A6" s="59">
        <v>1</v>
      </c>
      <c r="B6" s="60">
        <v>1</v>
      </c>
      <c r="C6" s="83" t="s">
        <v>20</v>
      </c>
      <c r="D6" s="67" t="s">
        <v>21</v>
      </c>
      <c r="E6" s="92" t="s">
        <v>83</v>
      </c>
      <c r="F6" s="123">
        <v>160</v>
      </c>
      <c r="G6" s="86">
        <v>10.86</v>
      </c>
      <c r="H6" s="86">
        <v>11.92</v>
      </c>
      <c r="I6" s="86">
        <v>27.76</v>
      </c>
      <c r="J6" s="86">
        <v>206</v>
      </c>
      <c r="K6" s="102" t="s">
        <v>59</v>
      </c>
      <c r="L6" s="87">
        <v>39.93</v>
      </c>
    </row>
    <row r="7" spans="1:12" ht="33" customHeight="1" x14ac:dyDescent="0.25">
      <c r="A7" s="11"/>
      <c r="B7" s="8"/>
      <c r="C7" s="69"/>
      <c r="D7" s="67" t="s">
        <v>51</v>
      </c>
      <c r="E7" s="92" t="s">
        <v>84</v>
      </c>
      <c r="F7" s="85">
        <v>50</v>
      </c>
      <c r="G7" s="139">
        <v>2.1</v>
      </c>
      <c r="H7" s="139">
        <v>3.7</v>
      </c>
      <c r="I7" s="139">
        <v>17.8</v>
      </c>
      <c r="J7" s="139">
        <v>116</v>
      </c>
      <c r="K7" s="85" t="s">
        <v>58</v>
      </c>
      <c r="L7" s="91">
        <v>15</v>
      </c>
    </row>
    <row r="8" spans="1:12" ht="15" x14ac:dyDescent="0.25">
      <c r="A8" s="11"/>
      <c r="B8" s="8"/>
      <c r="C8" s="69"/>
      <c r="D8" s="67" t="s">
        <v>57</v>
      </c>
      <c r="E8" s="92" t="s">
        <v>85</v>
      </c>
      <c r="F8" s="85">
        <v>200</v>
      </c>
      <c r="G8" s="86">
        <v>0.2</v>
      </c>
      <c r="H8" s="86">
        <v>0</v>
      </c>
      <c r="I8" s="86">
        <v>15</v>
      </c>
      <c r="J8" s="86">
        <v>58</v>
      </c>
      <c r="K8" s="85" t="s">
        <v>45</v>
      </c>
      <c r="L8" s="91">
        <v>12</v>
      </c>
    </row>
    <row r="9" spans="1:12" ht="15" x14ac:dyDescent="0.25">
      <c r="A9" s="11"/>
      <c r="B9" s="8"/>
      <c r="C9" s="69"/>
      <c r="D9" s="58" t="s">
        <v>30</v>
      </c>
      <c r="E9" s="92" t="s">
        <v>77</v>
      </c>
      <c r="F9" s="85">
        <v>40</v>
      </c>
      <c r="G9" s="86">
        <v>3.16</v>
      </c>
      <c r="H9" s="86">
        <v>0.4</v>
      </c>
      <c r="I9" s="86">
        <v>19.32</v>
      </c>
      <c r="J9" s="86">
        <v>93.44</v>
      </c>
      <c r="K9" s="85" t="s">
        <v>42</v>
      </c>
      <c r="L9" s="91">
        <v>10</v>
      </c>
    </row>
    <row r="10" spans="1:12" ht="15" x14ac:dyDescent="0.25">
      <c r="A10" s="11"/>
      <c r="B10" s="8"/>
      <c r="C10" s="69"/>
      <c r="D10" s="58" t="s">
        <v>23</v>
      </c>
      <c r="E10" s="92" t="s">
        <v>86</v>
      </c>
      <c r="F10" s="85">
        <v>120</v>
      </c>
      <c r="G10" s="86">
        <v>0.6</v>
      </c>
      <c r="H10" s="86">
        <v>0.6</v>
      </c>
      <c r="I10" s="86">
        <v>14.3</v>
      </c>
      <c r="J10" s="86">
        <v>68.400000000000006</v>
      </c>
      <c r="K10" s="85" t="s">
        <v>44</v>
      </c>
      <c r="L10" s="91">
        <v>12</v>
      </c>
    </row>
    <row r="11" spans="1:12" ht="15" x14ac:dyDescent="0.25">
      <c r="A11" s="11"/>
      <c r="B11" s="8"/>
      <c r="C11" s="69"/>
      <c r="D11" s="71"/>
      <c r="E11" s="93"/>
      <c r="F11" s="94"/>
      <c r="G11" s="94"/>
      <c r="H11" s="94"/>
      <c r="I11" s="94"/>
      <c r="J11" s="94"/>
      <c r="K11" s="95"/>
      <c r="L11" s="96"/>
    </row>
    <row r="12" spans="1:12" ht="15" x14ac:dyDescent="0.25">
      <c r="A12" s="11"/>
      <c r="B12" s="8"/>
      <c r="C12" s="64"/>
      <c r="D12" s="220"/>
      <c r="E12" s="221"/>
      <c r="F12" s="222"/>
      <c r="G12" s="222"/>
      <c r="H12" s="222"/>
      <c r="I12" s="222"/>
      <c r="J12" s="222"/>
      <c r="K12" s="223"/>
      <c r="L12" s="224"/>
    </row>
    <row r="13" spans="1:12" s="27" customFormat="1" ht="15" x14ac:dyDescent="0.25">
      <c r="A13" s="23"/>
      <c r="B13" s="24"/>
      <c r="C13" s="25"/>
      <c r="D13" s="56" t="s">
        <v>32</v>
      </c>
      <c r="E13" s="225"/>
      <c r="F13" s="226">
        <f>SUM(F6:F12)</f>
        <v>570</v>
      </c>
      <c r="G13" s="226">
        <f>SUM(G6:G12)</f>
        <v>16.920000000000002</v>
      </c>
      <c r="H13" s="226">
        <f t="shared" ref="H13:L13" si="0">SUM(H6:H12)</f>
        <v>16.62</v>
      </c>
      <c r="I13" s="226">
        <f t="shared" si="0"/>
        <v>94.179999999999993</v>
      </c>
      <c r="J13" s="226">
        <f t="shared" si="0"/>
        <v>541.84</v>
      </c>
      <c r="K13" s="226">
        <f t="shared" si="0"/>
        <v>0</v>
      </c>
      <c r="L13" s="226">
        <f t="shared" si="0"/>
        <v>88.93</v>
      </c>
    </row>
    <row r="14" spans="1:12" ht="15" x14ac:dyDescent="0.25">
      <c r="A14" s="11">
        <v>1</v>
      </c>
      <c r="B14" s="8">
        <v>1</v>
      </c>
      <c r="C14" s="227" t="s">
        <v>111</v>
      </c>
      <c r="D14" s="215"/>
      <c r="E14" s="216"/>
      <c r="F14" s="217"/>
      <c r="G14" s="217"/>
      <c r="H14" s="217"/>
      <c r="I14" s="217"/>
      <c r="J14" s="217"/>
      <c r="K14" s="218"/>
      <c r="L14" s="219"/>
    </row>
    <row r="15" spans="1:12" ht="15" x14ac:dyDescent="0.25">
      <c r="A15" s="11"/>
      <c r="B15" s="8"/>
      <c r="C15" s="205"/>
      <c r="D15" s="58" t="s">
        <v>26</v>
      </c>
    </row>
    <row r="16" spans="1:12" ht="30.75" customHeight="1" x14ac:dyDescent="0.25">
      <c r="A16" s="11"/>
      <c r="B16" s="8"/>
      <c r="C16" s="69"/>
      <c r="D16" s="58" t="s">
        <v>27</v>
      </c>
      <c r="E16" s="92"/>
      <c r="F16" s="85"/>
      <c r="G16" s="85"/>
      <c r="H16" s="85"/>
      <c r="I16" s="85"/>
      <c r="J16" s="85"/>
      <c r="K16" s="101"/>
      <c r="L16" s="91"/>
    </row>
    <row r="17" spans="1:12" ht="15" x14ac:dyDescent="0.25">
      <c r="A17" s="11"/>
      <c r="B17" s="8"/>
      <c r="C17" s="69"/>
      <c r="D17" s="58" t="s">
        <v>28</v>
      </c>
      <c r="E17" s="92"/>
      <c r="F17" s="85"/>
      <c r="G17" s="86"/>
      <c r="H17" s="86"/>
      <c r="I17" s="86"/>
      <c r="J17" s="86"/>
      <c r="K17" s="85"/>
      <c r="L17" s="91"/>
    </row>
    <row r="18" spans="1:12" ht="15.75" customHeight="1" x14ac:dyDescent="0.25">
      <c r="A18" s="11"/>
      <c r="B18" s="8"/>
      <c r="C18" s="69"/>
      <c r="D18" s="58" t="s">
        <v>30</v>
      </c>
      <c r="E18" s="92"/>
      <c r="F18" s="85"/>
      <c r="G18" s="86"/>
      <c r="H18" s="86"/>
      <c r="I18" s="86"/>
      <c r="J18" s="86"/>
      <c r="K18" s="102"/>
      <c r="L18" s="91"/>
    </row>
    <row r="19" spans="1:12" ht="16.5" customHeight="1" x14ac:dyDescent="0.25">
      <c r="A19" s="11"/>
      <c r="B19" s="8"/>
      <c r="C19" s="69"/>
      <c r="D19" s="70" t="s">
        <v>31</v>
      </c>
      <c r="E19" s="92"/>
      <c r="F19" s="103"/>
      <c r="G19" s="86"/>
      <c r="H19" s="86"/>
      <c r="I19" s="86"/>
      <c r="J19" s="86"/>
      <c r="K19" s="85"/>
      <c r="L19" s="104"/>
    </row>
    <row r="20" spans="1:12" ht="15" x14ac:dyDescent="0.25">
      <c r="A20" s="11"/>
      <c r="B20" s="8"/>
      <c r="C20" s="69"/>
      <c r="D20" s="70" t="s">
        <v>69</v>
      </c>
      <c r="E20" s="92"/>
      <c r="F20" s="85"/>
      <c r="G20" s="86"/>
      <c r="H20" s="86"/>
      <c r="I20" s="86"/>
      <c r="J20" s="86"/>
      <c r="K20" s="85"/>
      <c r="L20" s="91"/>
    </row>
    <row r="21" spans="1:12" ht="15" x14ac:dyDescent="0.25">
      <c r="A21" s="11"/>
      <c r="B21" s="8"/>
      <c r="C21" s="64"/>
      <c r="D21" s="77"/>
      <c r="E21" s="105"/>
      <c r="F21" s="106"/>
      <c r="G21" s="106"/>
      <c r="H21" s="106"/>
      <c r="I21" s="107"/>
      <c r="J21" s="108"/>
      <c r="K21" s="108"/>
      <c r="L21" s="109"/>
    </row>
    <row r="22" spans="1:12" ht="15" x14ac:dyDescent="0.25">
      <c r="A22" s="11"/>
      <c r="B22" s="8"/>
      <c r="C22" s="69"/>
      <c r="D22" s="110"/>
      <c r="E22" s="63"/>
      <c r="F22" s="111"/>
      <c r="G22" s="112"/>
      <c r="H22" s="112"/>
      <c r="I22" s="113"/>
      <c r="J22" s="114"/>
      <c r="K22" s="115"/>
      <c r="L22" s="78"/>
    </row>
    <row r="23" spans="1:12" s="27" customFormat="1" ht="15" x14ac:dyDescent="0.25">
      <c r="A23" s="23"/>
      <c r="B23" s="24"/>
      <c r="C23" s="25"/>
      <c r="D23" s="26" t="s">
        <v>32</v>
      </c>
      <c r="E23" s="97"/>
      <c r="F23" s="116"/>
      <c r="G23" s="116"/>
      <c r="H23" s="116"/>
      <c r="I23" s="116"/>
      <c r="J23" s="98"/>
      <c r="K23" s="99"/>
      <c r="L23" s="100"/>
    </row>
    <row r="24" spans="1:12" s="30" customFormat="1" ht="15.75" thickBot="1" x14ac:dyDescent="0.25">
      <c r="A24" s="28">
        <v>1</v>
      </c>
      <c r="B24" s="29">
        <v>1</v>
      </c>
      <c r="C24" s="209" t="s">
        <v>4</v>
      </c>
      <c r="D24" s="214"/>
      <c r="E24" s="117"/>
      <c r="F24" s="119">
        <f>F13+F23</f>
        <v>570</v>
      </c>
      <c r="G24" s="119">
        <f t="shared" ref="G24:L24" si="1">G13+G23</f>
        <v>16.920000000000002</v>
      </c>
      <c r="H24" s="119">
        <f t="shared" si="1"/>
        <v>16.62</v>
      </c>
      <c r="I24" s="119">
        <f t="shared" si="1"/>
        <v>94.179999999999993</v>
      </c>
      <c r="J24" s="119">
        <f t="shared" si="1"/>
        <v>541.84</v>
      </c>
      <c r="K24" s="119">
        <f t="shared" si="1"/>
        <v>0</v>
      </c>
      <c r="L24" s="119">
        <f t="shared" si="1"/>
        <v>88.93</v>
      </c>
    </row>
    <row r="25" spans="1:12" ht="15" x14ac:dyDescent="0.25">
      <c r="A25" s="54">
        <v>1</v>
      </c>
      <c r="B25" s="8">
        <v>2</v>
      </c>
      <c r="C25" s="64" t="s">
        <v>20</v>
      </c>
      <c r="D25" s="66" t="s">
        <v>25</v>
      </c>
      <c r="E25" s="120" t="s">
        <v>79</v>
      </c>
      <c r="F25" s="89">
        <v>60</v>
      </c>
      <c r="G25" s="121">
        <v>0.9</v>
      </c>
      <c r="H25" s="122">
        <v>0.1</v>
      </c>
      <c r="I25" s="122">
        <v>5.0999999999999996</v>
      </c>
      <c r="J25" s="122">
        <v>24.4</v>
      </c>
      <c r="K25" s="89" t="s">
        <v>54</v>
      </c>
      <c r="L25" s="87">
        <v>21.9</v>
      </c>
    </row>
    <row r="26" spans="1:12" ht="15" x14ac:dyDescent="0.25">
      <c r="A26" s="54"/>
      <c r="B26" s="8"/>
      <c r="C26" s="64"/>
      <c r="D26" s="66" t="s">
        <v>21</v>
      </c>
      <c r="E26" s="92" t="s">
        <v>99</v>
      </c>
      <c r="F26" s="123">
        <v>200</v>
      </c>
      <c r="G26" s="124">
        <v>13.2</v>
      </c>
      <c r="H26" s="124">
        <v>17.8</v>
      </c>
      <c r="I26" s="124">
        <v>37.5</v>
      </c>
      <c r="J26" s="124">
        <v>363</v>
      </c>
      <c r="K26" s="102" t="s">
        <v>100</v>
      </c>
      <c r="L26" s="91">
        <v>47.03</v>
      </c>
    </row>
    <row r="27" spans="1:12" ht="15" x14ac:dyDescent="0.25">
      <c r="A27" s="54"/>
      <c r="B27" s="8"/>
      <c r="C27" s="64"/>
      <c r="D27" s="203" t="s">
        <v>22</v>
      </c>
      <c r="E27" s="92" t="s">
        <v>101</v>
      </c>
      <c r="F27" s="85">
        <v>200</v>
      </c>
      <c r="G27" s="86">
        <v>0.2</v>
      </c>
      <c r="H27" s="86">
        <v>0</v>
      </c>
      <c r="I27" s="86">
        <v>15</v>
      </c>
      <c r="J27" s="86">
        <v>58</v>
      </c>
      <c r="K27" s="85" t="s">
        <v>45</v>
      </c>
      <c r="L27" s="91">
        <v>10</v>
      </c>
    </row>
    <row r="28" spans="1:12" ht="15" x14ac:dyDescent="0.25">
      <c r="A28" s="7"/>
      <c r="B28" s="8"/>
      <c r="C28" s="69"/>
      <c r="D28" s="58" t="s">
        <v>31</v>
      </c>
      <c r="E28" s="92" t="s">
        <v>78</v>
      </c>
      <c r="F28" s="85">
        <v>50</v>
      </c>
      <c r="G28" s="86">
        <v>3.13</v>
      </c>
      <c r="H28" s="86">
        <v>0.5</v>
      </c>
      <c r="I28" s="86">
        <v>20.63</v>
      </c>
      <c r="J28" s="86">
        <v>99</v>
      </c>
      <c r="K28" s="85" t="s">
        <v>43</v>
      </c>
      <c r="L28" s="91">
        <v>10</v>
      </c>
    </row>
    <row r="29" spans="1:12" ht="15" x14ac:dyDescent="0.25">
      <c r="A29" s="7"/>
      <c r="B29" s="8"/>
      <c r="C29" s="69"/>
      <c r="D29" s="58"/>
      <c r="E29" s="92"/>
      <c r="F29" s="85"/>
      <c r="G29" s="86"/>
      <c r="H29" s="86"/>
      <c r="I29" s="86"/>
      <c r="J29" s="86"/>
      <c r="K29" s="85"/>
      <c r="L29" s="91"/>
    </row>
    <row r="30" spans="1:12" ht="15" x14ac:dyDescent="0.25">
      <c r="A30" s="7"/>
      <c r="B30" s="8"/>
      <c r="C30" s="69"/>
      <c r="D30" s="71"/>
      <c r="E30" s="93"/>
      <c r="F30" s="94"/>
      <c r="G30" s="94"/>
      <c r="H30" s="94"/>
      <c r="I30" s="94"/>
      <c r="J30" s="94"/>
      <c r="K30" s="95"/>
      <c r="L30" s="96"/>
    </row>
    <row r="31" spans="1:12" ht="15" x14ac:dyDescent="0.25">
      <c r="A31" s="7"/>
      <c r="B31" s="8"/>
      <c r="C31" s="69"/>
      <c r="D31" s="71"/>
      <c r="E31" s="93"/>
      <c r="F31" s="94"/>
      <c r="G31" s="94"/>
      <c r="H31" s="94"/>
      <c r="I31" s="94"/>
      <c r="J31" s="94"/>
      <c r="K31" s="95"/>
      <c r="L31" s="96"/>
    </row>
    <row r="32" spans="1:12" s="27" customFormat="1" ht="15" x14ac:dyDescent="0.25">
      <c r="A32" s="32"/>
      <c r="B32" s="24"/>
      <c r="C32" s="25"/>
      <c r="D32" s="26" t="s">
        <v>32</v>
      </c>
      <c r="E32" s="97"/>
      <c r="F32" s="98">
        <f>SUM(F25:F31)</f>
        <v>510</v>
      </c>
      <c r="G32" s="98">
        <f>SUM(G25:G31)</f>
        <v>17.43</v>
      </c>
      <c r="H32" s="98">
        <f>SUM(H25:H31)</f>
        <v>18.400000000000002</v>
      </c>
      <c r="I32" s="98">
        <f>SUM(I25:I31)</f>
        <v>78.23</v>
      </c>
      <c r="J32" s="98">
        <f>SUM(J25:J31)</f>
        <v>544.4</v>
      </c>
      <c r="K32" s="99"/>
      <c r="L32" s="100">
        <f>SUM(L25:L31)</f>
        <v>88.93</v>
      </c>
    </row>
    <row r="33" spans="1:12" ht="15" x14ac:dyDescent="0.25">
      <c r="A33" s="6">
        <v>1</v>
      </c>
      <c r="B33" s="6">
        <v>2</v>
      </c>
      <c r="C33" s="72" t="s">
        <v>24</v>
      </c>
      <c r="D33" s="58"/>
      <c r="E33" s="73"/>
      <c r="F33" s="74"/>
      <c r="G33" s="74"/>
      <c r="H33" s="74"/>
      <c r="I33" s="74"/>
      <c r="J33" s="75"/>
      <c r="K33" s="42"/>
      <c r="L33" s="76"/>
    </row>
    <row r="34" spans="1:12" ht="15.75" x14ac:dyDescent="0.25">
      <c r="A34" s="54"/>
      <c r="B34" s="8"/>
      <c r="C34" s="64"/>
      <c r="D34" s="198" t="s">
        <v>26</v>
      </c>
      <c r="E34" s="125"/>
      <c r="F34" s="199"/>
      <c r="G34" s="200"/>
      <c r="H34" s="200"/>
      <c r="I34" s="200"/>
      <c r="J34" s="200"/>
      <c r="K34" s="199"/>
      <c r="L34" s="87"/>
    </row>
    <row r="35" spans="1:12" ht="15.75" x14ac:dyDescent="0.25">
      <c r="A35" s="7"/>
      <c r="B35" s="8"/>
      <c r="C35" s="69"/>
      <c r="D35" s="197" t="s">
        <v>27</v>
      </c>
      <c r="E35" s="92"/>
      <c r="F35" s="199"/>
      <c r="G35" s="201"/>
      <c r="H35" s="201"/>
      <c r="I35" s="201"/>
      <c r="J35" s="201"/>
      <c r="K35" s="199"/>
      <c r="L35" s="91"/>
    </row>
    <row r="36" spans="1:12" ht="15" customHeight="1" x14ac:dyDescent="0.25">
      <c r="A36" s="7"/>
      <c r="B36" s="8"/>
      <c r="C36" s="69"/>
      <c r="D36" s="197" t="s">
        <v>28</v>
      </c>
      <c r="E36" s="92"/>
      <c r="F36" s="199"/>
      <c r="G36" s="201"/>
      <c r="H36" s="201"/>
      <c r="I36" s="201"/>
      <c r="J36" s="201"/>
      <c r="K36" s="199"/>
      <c r="L36" s="91"/>
    </row>
    <row r="37" spans="1:12" ht="15.75" x14ac:dyDescent="0.25">
      <c r="A37" s="7"/>
      <c r="B37" s="8"/>
      <c r="C37" s="69"/>
      <c r="D37" s="197" t="s">
        <v>69</v>
      </c>
      <c r="E37" s="92"/>
      <c r="F37" s="199"/>
      <c r="G37" s="201"/>
      <c r="H37" s="201"/>
      <c r="I37" s="201"/>
      <c r="J37" s="201"/>
      <c r="K37" s="199"/>
      <c r="L37" s="91"/>
    </row>
    <row r="38" spans="1:12" ht="15.75" customHeight="1" x14ac:dyDescent="0.25">
      <c r="A38" s="7"/>
      <c r="B38" s="8"/>
      <c r="C38" s="69"/>
      <c r="D38" s="58" t="s">
        <v>30</v>
      </c>
      <c r="E38" s="92"/>
      <c r="F38" s="199"/>
      <c r="G38" s="201"/>
      <c r="H38" s="201"/>
      <c r="I38" s="201"/>
      <c r="J38" s="201"/>
      <c r="K38" s="199"/>
      <c r="L38" s="91"/>
    </row>
    <row r="39" spans="1:12" ht="15.75" x14ac:dyDescent="0.25">
      <c r="A39" s="7"/>
      <c r="B39" s="8"/>
      <c r="C39" s="69"/>
      <c r="D39" s="70" t="s">
        <v>31</v>
      </c>
      <c r="E39" s="92"/>
      <c r="F39" s="199"/>
      <c r="G39" s="201"/>
      <c r="H39" s="201"/>
      <c r="I39" s="201"/>
      <c r="J39" s="201"/>
      <c r="K39" s="199"/>
      <c r="L39" s="91"/>
    </row>
    <row r="40" spans="1:12" ht="15" x14ac:dyDescent="0.25">
      <c r="A40" s="54"/>
      <c r="B40" s="8"/>
      <c r="C40" s="64"/>
      <c r="D40" s="79"/>
      <c r="E40" s="127"/>
      <c r="F40" s="128"/>
      <c r="G40" s="129"/>
      <c r="H40" s="130"/>
      <c r="I40" s="130"/>
      <c r="J40" s="131"/>
      <c r="K40" s="132"/>
      <c r="L40" s="109"/>
    </row>
    <row r="41" spans="1:12" ht="15" x14ac:dyDescent="0.25">
      <c r="A41" s="7"/>
      <c r="B41" s="8"/>
      <c r="C41" s="69"/>
      <c r="D41" s="80"/>
      <c r="E41" s="133"/>
      <c r="F41" s="134"/>
      <c r="G41" s="135"/>
      <c r="H41" s="135"/>
      <c r="I41" s="135"/>
      <c r="J41" s="135"/>
      <c r="K41" s="115"/>
      <c r="L41" s="136"/>
    </row>
    <row r="42" spans="1:12" s="27" customFormat="1" ht="15" x14ac:dyDescent="0.25">
      <c r="A42" s="32"/>
      <c r="B42" s="24"/>
      <c r="C42" s="25"/>
      <c r="D42" s="26" t="s">
        <v>32</v>
      </c>
      <c r="E42" s="97"/>
      <c r="F42" s="98"/>
      <c r="G42" s="98"/>
      <c r="H42" s="98"/>
      <c r="I42" s="98"/>
      <c r="J42" s="98"/>
      <c r="K42" s="99"/>
      <c r="L42" s="100"/>
    </row>
    <row r="43" spans="1:12" s="30" customFormat="1" ht="15.75" customHeight="1" thickBot="1" x14ac:dyDescent="0.25">
      <c r="A43" s="33">
        <v>1</v>
      </c>
      <c r="B43" s="33">
        <v>2</v>
      </c>
      <c r="C43" s="209" t="s">
        <v>4</v>
      </c>
      <c r="D43" s="210"/>
      <c r="E43" s="117"/>
      <c r="F43" s="118">
        <f>F32+F42</f>
        <v>510</v>
      </c>
      <c r="G43" s="118">
        <f>G32+G42</f>
        <v>17.43</v>
      </c>
      <c r="H43" s="118">
        <f>H32+H42</f>
        <v>18.400000000000002</v>
      </c>
      <c r="I43" s="118">
        <f>I32+I42</f>
        <v>78.23</v>
      </c>
      <c r="J43" s="118">
        <f>J32+J42</f>
        <v>544.4</v>
      </c>
      <c r="K43" s="118"/>
      <c r="L43" s="119">
        <f>L32+L42</f>
        <v>88.93</v>
      </c>
    </row>
    <row r="44" spans="1:12" ht="26.25" customHeight="1" x14ac:dyDescent="0.25">
      <c r="A44" s="9">
        <v>1</v>
      </c>
      <c r="B44" s="10">
        <v>3</v>
      </c>
      <c r="C44" s="65" t="s">
        <v>20</v>
      </c>
      <c r="D44" s="62" t="s">
        <v>25</v>
      </c>
      <c r="E44" s="125" t="s">
        <v>80</v>
      </c>
      <c r="F44" s="89">
        <v>60</v>
      </c>
      <c r="G44" s="89">
        <v>0.6</v>
      </c>
      <c r="H44" s="90">
        <v>0</v>
      </c>
      <c r="I44" s="90">
        <v>1.4</v>
      </c>
      <c r="J44" s="90">
        <v>8</v>
      </c>
      <c r="K44" s="89" t="s">
        <v>53</v>
      </c>
      <c r="L44" s="87">
        <v>18.5</v>
      </c>
    </row>
    <row r="45" spans="1:12" ht="15" x14ac:dyDescent="0.25">
      <c r="A45" s="11"/>
      <c r="B45" s="8"/>
      <c r="C45" s="69"/>
      <c r="D45" s="58" t="s">
        <v>21</v>
      </c>
      <c r="E45" s="92" t="s">
        <v>81</v>
      </c>
      <c r="F45" s="85">
        <v>200</v>
      </c>
      <c r="G45" s="86">
        <v>15.1</v>
      </c>
      <c r="H45" s="86">
        <v>19</v>
      </c>
      <c r="I45" s="86">
        <v>30.2</v>
      </c>
      <c r="J45" s="86">
        <v>345.8</v>
      </c>
      <c r="K45" s="85" t="s">
        <v>55</v>
      </c>
      <c r="L45" s="91">
        <v>45.43</v>
      </c>
    </row>
    <row r="46" spans="1:12" ht="15" x14ac:dyDescent="0.25">
      <c r="A46" s="11"/>
      <c r="B46" s="8"/>
      <c r="C46" s="69"/>
      <c r="D46" s="67" t="s">
        <v>47</v>
      </c>
      <c r="E46" s="92" t="s">
        <v>82</v>
      </c>
      <c r="F46" s="85">
        <v>200</v>
      </c>
      <c r="G46" s="86">
        <v>0.3</v>
      </c>
      <c r="H46" s="86">
        <v>0</v>
      </c>
      <c r="I46" s="86">
        <v>16</v>
      </c>
      <c r="J46" s="86">
        <v>66.400000000000006</v>
      </c>
      <c r="K46" s="85" t="s">
        <v>48</v>
      </c>
      <c r="L46" s="91">
        <v>15</v>
      </c>
    </row>
    <row r="47" spans="1:12" ht="15" x14ac:dyDescent="0.25">
      <c r="A47" s="11"/>
      <c r="B47" s="8"/>
      <c r="C47" s="69"/>
      <c r="D47" s="58" t="s">
        <v>31</v>
      </c>
      <c r="E47" s="92" t="s">
        <v>78</v>
      </c>
      <c r="F47" s="85">
        <v>50</v>
      </c>
      <c r="G47" s="86">
        <v>3.13</v>
      </c>
      <c r="H47" s="86">
        <v>0.5</v>
      </c>
      <c r="I47" s="86">
        <v>20.63</v>
      </c>
      <c r="J47" s="86">
        <v>99</v>
      </c>
      <c r="K47" s="85" t="s">
        <v>43</v>
      </c>
      <c r="L47" s="91">
        <v>10</v>
      </c>
    </row>
    <row r="48" spans="1:12" ht="15" x14ac:dyDescent="0.25">
      <c r="A48" s="11"/>
      <c r="B48" s="8"/>
      <c r="C48" s="69"/>
      <c r="D48" s="71"/>
      <c r="E48" s="93"/>
      <c r="F48" s="94"/>
      <c r="G48" s="94"/>
      <c r="H48" s="94"/>
      <c r="I48" s="94"/>
      <c r="J48" s="94"/>
      <c r="K48" s="95"/>
      <c r="L48" s="96"/>
    </row>
    <row r="49" spans="1:12" ht="15" x14ac:dyDescent="0.25">
      <c r="A49" s="11"/>
      <c r="B49" s="8"/>
      <c r="C49" s="69"/>
      <c r="D49" s="71"/>
      <c r="E49" s="93"/>
      <c r="F49" s="94"/>
      <c r="G49" s="94"/>
      <c r="H49" s="94"/>
      <c r="I49" s="94"/>
      <c r="J49" s="94"/>
      <c r="K49" s="95"/>
      <c r="L49" s="96"/>
    </row>
    <row r="50" spans="1:12" s="27" customFormat="1" ht="15" x14ac:dyDescent="0.25">
      <c r="A50" s="23"/>
      <c r="B50" s="24"/>
      <c r="C50" s="25"/>
      <c r="D50" s="26" t="s">
        <v>32</v>
      </c>
      <c r="E50" s="97"/>
      <c r="F50" s="98">
        <f>SUM(F44:F49)</f>
        <v>510</v>
      </c>
      <c r="G50" s="98">
        <f>SUM(G44:G49)</f>
        <v>19.13</v>
      </c>
      <c r="H50" s="98">
        <f>SUM(H44:H49)</f>
        <v>19.5</v>
      </c>
      <c r="I50" s="98">
        <f>SUM(I44:I49)</f>
        <v>68.22999999999999</v>
      </c>
      <c r="J50" s="98">
        <f>SUM(J44:J49)</f>
        <v>519.20000000000005</v>
      </c>
      <c r="K50" s="99"/>
      <c r="L50" s="100">
        <f>SUM(L44:L49)</f>
        <v>88.93</v>
      </c>
    </row>
    <row r="51" spans="1:12" ht="21" customHeight="1" x14ac:dyDescent="0.25">
      <c r="A51" s="12">
        <v>1</v>
      </c>
      <c r="B51" s="6">
        <v>3</v>
      </c>
      <c r="C51" s="72" t="s">
        <v>24</v>
      </c>
      <c r="D51" s="58"/>
      <c r="E51" s="41"/>
      <c r="F51" s="31"/>
      <c r="G51" s="40"/>
      <c r="H51" s="40"/>
      <c r="I51" s="40"/>
      <c r="J51" s="40"/>
      <c r="K51" s="22"/>
      <c r="L51" s="137"/>
    </row>
    <row r="52" spans="1:12" ht="33" customHeight="1" x14ac:dyDescent="0.25">
      <c r="A52" s="11"/>
      <c r="B52" s="8"/>
      <c r="C52" s="64"/>
      <c r="D52" s="67" t="s">
        <v>25</v>
      </c>
      <c r="E52" s="125"/>
      <c r="F52" s="85"/>
      <c r="G52" s="85"/>
      <c r="H52" s="126"/>
      <c r="I52" s="126"/>
      <c r="J52" s="126"/>
      <c r="K52" s="85"/>
      <c r="L52" s="87"/>
    </row>
    <row r="53" spans="1:12" ht="21" customHeight="1" x14ac:dyDescent="0.25">
      <c r="A53" s="11"/>
      <c r="B53" s="8"/>
      <c r="C53" s="69"/>
      <c r="D53" s="58" t="s">
        <v>26</v>
      </c>
      <c r="E53" s="92"/>
      <c r="F53" s="85"/>
      <c r="G53" s="85"/>
      <c r="H53" s="85"/>
      <c r="I53" s="85"/>
      <c r="J53" s="85"/>
      <c r="K53" s="85"/>
      <c r="L53" s="91"/>
    </row>
    <row r="54" spans="1:12" ht="16.5" customHeight="1" x14ac:dyDescent="0.25">
      <c r="A54" s="11"/>
      <c r="B54" s="8"/>
      <c r="C54" s="69"/>
      <c r="D54" s="58" t="s">
        <v>27</v>
      </c>
      <c r="E54" s="92"/>
      <c r="F54" s="85"/>
      <c r="G54" s="86"/>
      <c r="H54" s="86"/>
      <c r="I54" s="86"/>
      <c r="J54" s="86"/>
      <c r="K54" s="85"/>
      <c r="L54" s="91"/>
    </row>
    <row r="55" spans="1:12" ht="15" x14ac:dyDescent="0.25">
      <c r="A55" s="7"/>
      <c r="B55" s="8"/>
      <c r="C55" s="69"/>
      <c r="D55" s="58" t="s">
        <v>29</v>
      </c>
      <c r="E55" s="92"/>
      <c r="F55" s="85"/>
      <c r="G55" s="86"/>
      <c r="H55" s="86"/>
      <c r="I55" s="86"/>
      <c r="J55" s="86"/>
      <c r="K55" s="85"/>
      <c r="L55" s="91"/>
    </row>
    <row r="56" spans="1:12" ht="15" customHeight="1" x14ac:dyDescent="0.25">
      <c r="A56" s="11"/>
      <c r="B56" s="8"/>
      <c r="C56" s="69"/>
      <c r="D56" s="58" t="s">
        <v>30</v>
      </c>
      <c r="E56" s="92"/>
      <c r="F56" s="85"/>
      <c r="G56" s="86"/>
      <c r="H56" s="86"/>
      <c r="I56" s="86"/>
      <c r="J56" s="86"/>
      <c r="K56" s="85"/>
      <c r="L56" s="91"/>
    </row>
    <row r="57" spans="1:12" ht="16.5" customHeight="1" x14ac:dyDescent="0.25">
      <c r="A57" s="11"/>
      <c r="B57" s="8"/>
      <c r="C57" s="69"/>
      <c r="D57" s="58" t="s">
        <v>31</v>
      </c>
      <c r="E57" s="92"/>
      <c r="F57" s="85"/>
      <c r="G57" s="86"/>
      <c r="H57" s="86"/>
      <c r="I57" s="86"/>
      <c r="J57" s="86"/>
      <c r="K57" s="85"/>
      <c r="L57" s="91"/>
    </row>
    <row r="58" spans="1:12" ht="15" x14ac:dyDescent="0.25">
      <c r="A58" s="11"/>
      <c r="B58" s="8"/>
      <c r="C58" s="69"/>
      <c r="D58" s="71"/>
      <c r="E58" s="93"/>
      <c r="F58" s="94"/>
      <c r="G58" s="94"/>
      <c r="H58" s="94"/>
      <c r="I58" s="94"/>
      <c r="J58" s="94"/>
      <c r="K58" s="95"/>
      <c r="L58" s="96"/>
    </row>
    <row r="59" spans="1:12" ht="15" x14ac:dyDescent="0.25">
      <c r="A59" s="11"/>
      <c r="B59" s="8"/>
      <c r="C59" s="69"/>
      <c r="D59" s="71"/>
      <c r="E59" s="93"/>
      <c r="F59" s="94"/>
      <c r="G59" s="94"/>
      <c r="H59" s="94"/>
      <c r="I59" s="94"/>
      <c r="J59" s="94"/>
      <c r="K59" s="95"/>
      <c r="L59" s="96"/>
    </row>
    <row r="60" spans="1:12" s="27" customFormat="1" ht="15" x14ac:dyDescent="0.25">
      <c r="A60" s="23"/>
      <c r="B60" s="24"/>
      <c r="C60" s="25"/>
      <c r="D60" s="26" t="s">
        <v>32</v>
      </c>
      <c r="E60" s="97"/>
      <c r="F60" s="98">
        <f>SUM(F51:F59)</f>
        <v>0</v>
      </c>
      <c r="G60" s="98">
        <f>SUM(G51:G59)</f>
        <v>0</v>
      </c>
      <c r="H60" s="98">
        <f>SUM(H51:H59)</f>
        <v>0</v>
      </c>
      <c r="I60" s="98">
        <f>SUM(I51:I59)</f>
        <v>0</v>
      </c>
      <c r="J60" s="98">
        <f>SUM(J51:J59)</f>
        <v>0</v>
      </c>
      <c r="K60" s="99"/>
      <c r="L60" s="100">
        <f>SUM(L51:L59)</f>
        <v>0</v>
      </c>
    </row>
    <row r="61" spans="1:12" s="30" customFormat="1" ht="15.75" customHeight="1" thickBot="1" x14ac:dyDescent="0.25">
      <c r="A61" s="28">
        <v>1</v>
      </c>
      <c r="B61" s="29">
        <v>3</v>
      </c>
      <c r="C61" s="209" t="s">
        <v>4</v>
      </c>
      <c r="D61" s="210"/>
      <c r="E61" s="117"/>
      <c r="F61" s="118">
        <f>F50+F60</f>
        <v>510</v>
      </c>
      <c r="G61" s="118">
        <f>G50+G60</f>
        <v>19.13</v>
      </c>
      <c r="H61" s="118">
        <f>H50+H60</f>
        <v>19.5</v>
      </c>
      <c r="I61" s="118">
        <f>I50+I60</f>
        <v>68.22999999999999</v>
      </c>
      <c r="J61" s="118">
        <f>J50+J60</f>
        <v>519.20000000000005</v>
      </c>
      <c r="K61" s="118"/>
      <c r="L61" s="119">
        <f>L50+L60</f>
        <v>88.93</v>
      </c>
    </row>
    <row r="62" spans="1:12" ht="15" x14ac:dyDescent="0.25">
      <c r="A62" s="9">
        <v>1</v>
      </c>
      <c r="B62" s="10">
        <v>4</v>
      </c>
      <c r="C62" s="65" t="s">
        <v>20</v>
      </c>
      <c r="D62" s="197" t="s">
        <v>56</v>
      </c>
      <c r="E62" s="92" t="s">
        <v>102</v>
      </c>
      <c r="F62" s="85">
        <v>200</v>
      </c>
      <c r="G62" s="86">
        <v>6.8</v>
      </c>
      <c r="H62" s="138">
        <v>7.5</v>
      </c>
      <c r="I62" s="86">
        <v>27.7</v>
      </c>
      <c r="J62" s="86">
        <v>192.6</v>
      </c>
      <c r="K62" s="85" t="s">
        <v>104</v>
      </c>
      <c r="L62" s="87">
        <v>46.93</v>
      </c>
    </row>
    <row r="63" spans="1:12" ht="15" x14ac:dyDescent="0.25">
      <c r="A63" s="11"/>
      <c r="B63" s="8"/>
      <c r="C63" s="69"/>
      <c r="D63" s="58"/>
      <c r="E63" s="92" t="s">
        <v>103</v>
      </c>
      <c r="F63" s="85">
        <v>50</v>
      </c>
      <c r="G63" s="86">
        <v>5.8</v>
      </c>
      <c r="H63" s="86">
        <v>8</v>
      </c>
      <c r="I63" s="86">
        <v>11.6</v>
      </c>
      <c r="J63" s="86">
        <v>147</v>
      </c>
      <c r="K63" s="85" t="s">
        <v>41</v>
      </c>
      <c r="L63" s="91">
        <v>20</v>
      </c>
    </row>
    <row r="64" spans="1:12" ht="15" x14ac:dyDescent="0.25">
      <c r="A64" s="11"/>
      <c r="B64" s="8"/>
      <c r="C64" s="64"/>
      <c r="D64" s="202" t="s">
        <v>64</v>
      </c>
      <c r="E64" s="92" t="s">
        <v>76</v>
      </c>
      <c r="F64" s="85">
        <v>200</v>
      </c>
      <c r="G64" s="86">
        <v>0.3</v>
      </c>
      <c r="H64" s="86">
        <v>0</v>
      </c>
      <c r="I64" s="86">
        <v>15.2</v>
      </c>
      <c r="J64" s="86">
        <v>60</v>
      </c>
      <c r="K64" s="85" t="s">
        <v>40</v>
      </c>
      <c r="L64" s="91">
        <v>12</v>
      </c>
    </row>
    <row r="65" spans="1:12" ht="15" x14ac:dyDescent="0.25">
      <c r="A65" s="11"/>
      <c r="B65" s="8"/>
      <c r="C65" s="69"/>
      <c r="D65" s="58" t="s">
        <v>30</v>
      </c>
      <c r="E65" s="92" t="s">
        <v>77</v>
      </c>
      <c r="F65" s="85">
        <v>50</v>
      </c>
      <c r="G65" s="86">
        <v>3.95</v>
      </c>
      <c r="H65" s="86">
        <v>0.5</v>
      </c>
      <c r="I65" s="86">
        <v>21.15</v>
      </c>
      <c r="J65" s="86">
        <v>116.33</v>
      </c>
      <c r="K65" s="85" t="s">
        <v>42</v>
      </c>
      <c r="L65" s="91">
        <v>10</v>
      </c>
    </row>
    <row r="66" spans="1:12" ht="15" x14ac:dyDescent="0.25">
      <c r="A66" s="11"/>
      <c r="B66" s="8"/>
      <c r="C66" s="69"/>
      <c r="D66" s="71"/>
      <c r="E66" s="93"/>
      <c r="F66" s="94"/>
      <c r="G66" s="94"/>
      <c r="H66" s="94"/>
      <c r="I66" s="94"/>
      <c r="J66" s="94"/>
      <c r="K66" s="95"/>
      <c r="L66" s="96"/>
    </row>
    <row r="67" spans="1:12" ht="15" x14ac:dyDescent="0.25">
      <c r="A67" s="11"/>
      <c r="B67" s="8"/>
      <c r="C67" s="69"/>
      <c r="D67" s="71"/>
      <c r="E67" s="93"/>
      <c r="F67" s="94"/>
      <c r="G67" s="94"/>
      <c r="H67" s="94"/>
      <c r="I67" s="94"/>
      <c r="J67" s="94"/>
      <c r="K67" s="95"/>
      <c r="L67" s="96"/>
    </row>
    <row r="68" spans="1:12" s="27" customFormat="1" ht="15" x14ac:dyDescent="0.25">
      <c r="A68" s="23"/>
      <c r="B68" s="24"/>
      <c r="C68" s="25"/>
      <c r="D68" s="26" t="s">
        <v>32</v>
      </c>
      <c r="E68" s="97"/>
      <c r="F68" s="98">
        <f>SUM(F62:F67)</f>
        <v>500</v>
      </c>
      <c r="G68" s="98">
        <f>SUM(G62:G67)</f>
        <v>16.850000000000001</v>
      </c>
      <c r="H68" s="98">
        <f>SUM(H62:H67)</f>
        <v>16</v>
      </c>
      <c r="I68" s="98">
        <f>SUM(I62:I67)</f>
        <v>75.650000000000006</v>
      </c>
      <c r="J68" s="98">
        <f>SUM(J62:J67)</f>
        <v>515.93000000000006</v>
      </c>
      <c r="K68" s="99"/>
      <c r="L68" s="100">
        <f>SUM(L62:L67)</f>
        <v>88.93</v>
      </c>
    </row>
    <row r="69" spans="1:12" ht="15" x14ac:dyDescent="0.25">
      <c r="A69" s="12">
        <v>1</v>
      </c>
      <c r="B69" s="6">
        <v>4</v>
      </c>
      <c r="C69" s="72" t="s">
        <v>24</v>
      </c>
      <c r="D69" s="58"/>
      <c r="E69" s="41"/>
      <c r="F69" s="43"/>
      <c r="G69" s="44"/>
      <c r="H69" s="44"/>
      <c r="I69" s="44"/>
      <c r="J69" s="44"/>
      <c r="K69" s="44"/>
      <c r="L69" s="76"/>
    </row>
    <row r="70" spans="1:12" ht="15" x14ac:dyDescent="0.25">
      <c r="A70" s="11"/>
      <c r="B70" s="8"/>
      <c r="C70" s="69"/>
      <c r="D70" s="58" t="s">
        <v>26</v>
      </c>
      <c r="E70" s="92"/>
      <c r="F70" s="85"/>
      <c r="G70" s="85"/>
      <c r="H70" s="85"/>
      <c r="I70" s="85"/>
      <c r="J70" s="85"/>
      <c r="K70" s="85"/>
      <c r="L70" s="87"/>
    </row>
    <row r="71" spans="1:12" ht="26.25" customHeight="1" x14ac:dyDescent="0.25">
      <c r="A71" s="11"/>
      <c r="B71" s="8"/>
      <c r="C71" s="69"/>
      <c r="D71" s="58" t="s">
        <v>27</v>
      </c>
      <c r="E71" s="92"/>
      <c r="F71" s="101"/>
      <c r="G71" s="139"/>
      <c r="H71" s="140"/>
      <c r="I71" s="139"/>
      <c r="J71" s="139"/>
      <c r="K71" s="101"/>
      <c r="L71" s="91"/>
    </row>
    <row r="72" spans="1:12" ht="15" x14ac:dyDescent="0.25">
      <c r="A72" s="11"/>
      <c r="B72" s="8"/>
      <c r="C72" s="69"/>
      <c r="D72" s="58" t="s">
        <v>28</v>
      </c>
      <c r="E72" s="92"/>
      <c r="F72" s="85"/>
      <c r="G72" s="86"/>
      <c r="H72" s="86"/>
      <c r="I72" s="86"/>
      <c r="J72" s="86"/>
      <c r="K72" s="85"/>
      <c r="L72" s="91"/>
    </row>
    <row r="73" spans="1:12" ht="17.25" customHeight="1" x14ac:dyDescent="0.25">
      <c r="A73" s="11"/>
      <c r="B73" s="8"/>
      <c r="C73" s="69"/>
      <c r="D73" s="197" t="s">
        <v>69</v>
      </c>
      <c r="E73" s="92"/>
      <c r="F73" s="85"/>
      <c r="G73" s="86"/>
      <c r="H73" s="86"/>
      <c r="I73" s="86"/>
      <c r="J73" s="86"/>
      <c r="K73" s="85"/>
      <c r="L73" s="91"/>
    </row>
    <row r="74" spans="1:12" ht="13.5" customHeight="1" x14ac:dyDescent="0.25">
      <c r="A74" s="11"/>
      <c r="B74" s="8"/>
      <c r="C74" s="69"/>
      <c r="D74" s="197" t="s">
        <v>30</v>
      </c>
      <c r="E74" s="92"/>
      <c r="F74" s="85"/>
      <c r="G74" s="86"/>
      <c r="H74" s="86"/>
      <c r="I74" s="86"/>
      <c r="J74" s="86"/>
      <c r="K74" s="102"/>
      <c r="L74" s="91"/>
    </row>
    <row r="75" spans="1:12" ht="15" x14ac:dyDescent="0.25">
      <c r="A75" s="11"/>
      <c r="B75" s="8"/>
      <c r="C75" s="69"/>
      <c r="D75" s="70" t="s">
        <v>31</v>
      </c>
      <c r="E75" s="92"/>
      <c r="F75" s="85"/>
      <c r="G75" s="86"/>
      <c r="H75" s="86"/>
      <c r="I75" s="86"/>
      <c r="J75" s="86"/>
      <c r="K75" s="85"/>
      <c r="L75" s="91"/>
    </row>
    <row r="76" spans="1:12" ht="15" x14ac:dyDescent="0.25">
      <c r="A76" s="11"/>
      <c r="B76" s="8"/>
      <c r="C76" s="64"/>
      <c r="D76" s="79"/>
      <c r="E76" s="127"/>
      <c r="F76" s="128"/>
      <c r="G76" s="141"/>
      <c r="H76" s="142"/>
      <c r="I76" s="142"/>
      <c r="J76" s="142"/>
      <c r="K76" s="132"/>
      <c r="L76" s="109"/>
    </row>
    <row r="77" spans="1:12" ht="15" x14ac:dyDescent="0.25">
      <c r="A77" s="11"/>
      <c r="B77" s="8"/>
      <c r="C77" s="69"/>
      <c r="D77" s="80"/>
      <c r="E77" s="143"/>
      <c r="F77" s="144"/>
      <c r="G77" s="144"/>
      <c r="H77" s="144"/>
      <c r="I77" s="144"/>
      <c r="J77" s="144"/>
      <c r="K77" s="115"/>
      <c r="L77" s="145"/>
    </row>
    <row r="78" spans="1:12" s="27" customFormat="1" ht="15" x14ac:dyDescent="0.25">
      <c r="A78" s="23"/>
      <c r="B78" s="24"/>
      <c r="C78" s="25"/>
      <c r="D78" s="26" t="s">
        <v>32</v>
      </c>
      <c r="E78" s="97"/>
      <c r="F78" s="98">
        <f>SUM(F69:F77)</f>
        <v>0</v>
      </c>
      <c r="G78" s="98">
        <f>SUM(G69:G77)</f>
        <v>0</v>
      </c>
      <c r="H78" s="98">
        <f>SUM(H69:H77)</f>
        <v>0</v>
      </c>
      <c r="I78" s="98">
        <f>SUM(I69:I77)</f>
        <v>0</v>
      </c>
      <c r="J78" s="98">
        <f>SUM(J69:J77)</f>
        <v>0</v>
      </c>
      <c r="K78" s="99"/>
      <c r="L78" s="100">
        <f>SUM(L70:L75)</f>
        <v>0</v>
      </c>
    </row>
    <row r="79" spans="1:12" s="30" customFormat="1" ht="15.75" customHeight="1" thickBot="1" x14ac:dyDescent="0.25">
      <c r="A79" s="28">
        <v>1</v>
      </c>
      <c r="B79" s="29">
        <v>4</v>
      </c>
      <c r="C79" s="209" t="s">
        <v>4</v>
      </c>
      <c r="D79" s="210"/>
      <c r="E79" s="117"/>
      <c r="F79" s="118">
        <f>F68+F78</f>
        <v>500</v>
      </c>
      <c r="G79" s="118">
        <f>G68+G78</f>
        <v>16.850000000000001</v>
      </c>
      <c r="H79" s="118">
        <f>H68+H78</f>
        <v>16</v>
      </c>
      <c r="I79" s="118">
        <f>I68+I78</f>
        <v>75.650000000000006</v>
      </c>
      <c r="J79" s="118">
        <f>J68+J78</f>
        <v>515.93000000000006</v>
      </c>
      <c r="K79" s="118"/>
      <c r="L79" s="119">
        <f>L68+L78</f>
        <v>88.93</v>
      </c>
    </row>
    <row r="80" spans="1:12" ht="15" x14ac:dyDescent="0.25">
      <c r="A80" s="9">
        <v>1</v>
      </c>
      <c r="B80" s="10">
        <v>5</v>
      </c>
      <c r="C80" s="65" t="s">
        <v>20</v>
      </c>
      <c r="D80" s="67" t="s">
        <v>21</v>
      </c>
      <c r="E80" s="92" t="s">
        <v>105</v>
      </c>
      <c r="F80" s="123">
        <v>120</v>
      </c>
      <c r="G80" s="86">
        <v>11.6</v>
      </c>
      <c r="H80" s="86">
        <v>11.8</v>
      </c>
      <c r="I80" s="86">
        <v>13</v>
      </c>
      <c r="J80" s="86">
        <v>159</v>
      </c>
      <c r="K80" s="102" t="s">
        <v>107</v>
      </c>
      <c r="L80" s="87">
        <v>40.93</v>
      </c>
    </row>
    <row r="81" spans="1:12" ht="16.5" customHeight="1" x14ac:dyDescent="0.25">
      <c r="A81" s="11"/>
      <c r="B81" s="8"/>
      <c r="C81" s="69"/>
      <c r="D81" s="204" t="s">
        <v>28</v>
      </c>
      <c r="E81" s="92" t="s">
        <v>106</v>
      </c>
      <c r="F81" s="85">
        <v>150</v>
      </c>
      <c r="G81" s="139">
        <v>4.7</v>
      </c>
      <c r="H81" s="139">
        <v>4.8</v>
      </c>
      <c r="I81" s="139">
        <v>36.5</v>
      </c>
      <c r="J81" s="139">
        <v>208</v>
      </c>
      <c r="K81" s="85" t="s">
        <v>50</v>
      </c>
      <c r="L81" s="91">
        <v>28</v>
      </c>
    </row>
    <row r="82" spans="1:12" ht="14.25" customHeight="1" x14ac:dyDescent="0.25">
      <c r="A82" s="11"/>
      <c r="B82" s="8"/>
      <c r="C82" s="69"/>
      <c r="D82" s="67" t="s">
        <v>57</v>
      </c>
      <c r="E82" s="92" t="s">
        <v>85</v>
      </c>
      <c r="F82" s="85">
        <v>200</v>
      </c>
      <c r="G82" s="86">
        <v>0.2</v>
      </c>
      <c r="H82" s="86">
        <v>0</v>
      </c>
      <c r="I82" s="86">
        <v>15</v>
      </c>
      <c r="J82" s="86">
        <v>58</v>
      </c>
      <c r="K82" s="85" t="s">
        <v>45</v>
      </c>
      <c r="L82" s="91">
        <v>10</v>
      </c>
    </row>
    <row r="83" spans="1:12" ht="14.25" customHeight="1" x14ac:dyDescent="0.25">
      <c r="A83" s="11"/>
      <c r="B83" s="8"/>
      <c r="C83" s="69"/>
      <c r="D83" s="58" t="s">
        <v>30</v>
      </c>
      <c r="E83" s="92" t="s">
        <v>77</v>
      </c>
      <c r="F83" s="85">
        <v>40</v>
      </c>
      <c r="G83" s="86">
        <v>3.16</v>
      </c>
      <c r="H83" s="86">
        <v>0.4</v>
      </c>
      <c r="I83" s="86">
        <v>19.32</v>
      </c>
      <c r="J83" s="86">
        <v>93.44</v>
      </c>
      <c r="K83" s="85" t="s">
        <v>42</v>
      </c>
      <c r="L83" s="91">
        <v>10</v>
      </c>
    </row>
    <row r="84" spans="1:12" ht="15" x14ac:dyDescent="0.25">
      <c r="A84" s="11"/>
      <c r="B84" s="8"/>
      <c r="C84" s="69"/>
      <c r="D84" s="58"/>
      <c r="E84" s="92"/>
      <c r="F84" s="85"/>
      <c r="G84" s="86"/>
      <c r="H84" s="86"/>
      <c r="I84" s="86"/>
      <c r="J84" s="86"/>
      <c r="K84" s="85"/>
      <c r="L84" s="91"/>
    </row>
    <row r="85" spans="1:12" ht="15" x14ac:dyDescent="0.25">
      <c r="A85" s="11"/>
      <c r="B85" s="8"/>
      <c r="C85" s="69"/>
      <c r="D85" s="71"/>
      <c r="E85" s="93"/>
      <c r="F85" s="94"/>
      <c r="G85" s="94"/>
      <c r="H85" s="94"/>
      <c r="I85" s="94"/>
      <c r="J85" s="94"/>
      <c r="K85" s="95"/>
      <c r="L85" s="96"/>
    </row>
    <row r="86" spans="1:12" ht="15" x14ac:dyDescent="0.25">
      <c r="A86" s="11"/>
      <c r="B86" s="8"/>
      <c r="C86" s="69"/>
      <c r="D86" s="71"/>
      <c r="E86" s="93"/>
      <c r="F86" s="94"/>
      <c r="G86" s="94"/>
      <c r="H86" s="94"/>
      <c r="I86" s="94"/>
      <c r="J86" s="94"/>
      <c r="K86" s="95"/>
      <c r="L86" s="96"/>
    </row>
    <row r="87" spans="1:12" s="27" customFormat="1" ht="15" x14ac:dyDescent="0.25">
      <c r="A87" s="23"/>
      <c r="B87" s="24"/>
      <c r="C87" s="25"/>
      <c r="D87" s="26" t="s">
        <v>32</v>
      </c>
      <c r="E87" s="97"/>
      <c r="F87" s="98">
        <f>SUM(F80:F86)</f>
        <v>510</v>
      </c>
      <c r="G87" s="98">
        <f>SUM(G80:G86)</f>
        <v>19.66</v>
      </c>
      <c r="H87" s="98">
        <f>SUM(H80:H86)</f>
        <v>17</v>
      </c>
      <c r="I87" s="98">
        <f>SUM(I80:I86)</f>
        <v>83.82</v>
      </c>
      <c r="J87" s="98">
        <f>SUM(J80:J86)</f>
        <v>518.44000000000005</v>
      </c>
      <c r="K87" s="146"/>
      <c r="L87" s="147">
        <f>SUM(L80:L84)</f>
        <v>88.93</v>
      </c>
    </row>
    <row r="88" spans="1:12" s="27" customFormat="1" ht="15" x14ac:dyDescent="0.25">
      <c r="A88" s="12">
        <f>A79</f>
        <v>1</v>
      </c>
      <c r="B88" s="6">
        <v>5</v>
      </c>
      <c r="C88" s="72" t="s">
        <v>24</v>
      </c>
      <c r="D88" s="57"/>
      <c r="E88" s="148"/>
      <c r="F88" s="149"/>
      <c r="G88" s="149"/>
      <c r="H88" s="149"/>
      <c r="I88" s="149"/>
      <c r="J88" s="149"/>
      <c r="K88" s="146"/>
      <c r="L88" s="147"/>
    </row>
    <row r="89" spans="1:12" ht="15" x14ac:dyDescent="0.25">
      <c r="A89" s="12"/>
      <c r="B89" s="6"/>
      <c r="C89" s="72"/>
      <c r="D89" s="58" t="s">
        <v>25</v>
      </c>
      <c r="E89" s="88"/>
      <c r="F89" s="151"/>
      <c r="G89" s="151"/>
      <c r="H89" s="152"/>
      <c r="I89" s="151"/>
      <c r="J89" s="152"/>
      <c r="K89" s="153"/>
      <c r="L89" s="87"/>
    </row>
    <row r="90" spans="1:12" ht="15" x14ac:dyDescent="0.25">
      <c r="A90" s="7"/>
      <c r="B90" s="8"/>
      <c r="C90" s="69"/>
      <c r="D90" s="58" t="s">
        <v>26</v>
      </c>
      <c r="E90" s="92"/>
      <c r="F90" s="85"/>
      <c r="G90" s="86"/>
      <c r="H90" s="86"/>
      <c r="I90" s="86"/>
      <c r="J90" s="86"/>
      <c r="K90" s="85"/>
      <c r="L90" s="91"/>
    </row>
    <row r="91" spans="1:12" ht="17.25" customHeight="1" x14ac:dyDescent="0.25">
      <c r="A91" s="11"/>
      <c r="B91" s="8"/>
      <c r="C91" s="69"/>
      <c r="D91" s="67" t="s">
        <v>27</v>
      </c>
      <c r="E91" s="84"/>
      <c r="F91" s="85"/>
      <c r="G91" s="86"/>
      <c r="H91" s="86"/>
      <c r="I91" s="86"/>
      <c r="J91" s="86"/>
      <c r="K91" s="85"/>
      <c r="L91" s="91"/>
    </row>
    <row r="92" spans="1:12" ht="15" x14ac:dyDescent="0.25">
      <c r="A92" s="7"/>
      <c r="B92" s="8"/>
      <c r="C92" s="69"/>
      <c r="D92" s="197" t="s">
        <v>22</v>
      </c>
      <c r="E92" s="92"/>
      <c r="F92" s="85"/>
      <c r="G92" s="86"/>
      <c r="H92" s="86"/>
      <c r="I92" s="86"/>
      <c r="J92" s="86"/>
      <c r="K92" s="85"/>
      <c r="L92" s="91"/>
    </row>
    <row r="93" spans="1:12" ht="15" customHeight="1" x14ac:dyDescent="0.25">
      <c r="A93" s="11"/>
      <c r="B93" s="8"/>
      <c r="C93" s="69"/>
      <c r="D93" s="58" t="s">
        <v>30</v>
      </c>
      <c r="E93" s="92"/>
      <c r="F93" s="85"/>
      <c r="G93" s="86"/>
      <c r="H93" s="86"/>
      <c r="I93" s="86"/>
      <c r="J93" s="86"/>
      <c r="K93" s="85"/>
      <c r="L93" s="91"/>
    </row>
    <row r="94" spans="1:12" ht="15" x14ac:dyDescent="0.25">
      <c r="A94" s="11"/>
      <c r="B94" s="8"/>
      <c r="C94" s="69"/>
      <c r="D94" s="70" t="s">
        <v>31</v>
      </c>
      <c r="E94" s="92"/>
      <c r="F94" s="85"/>
      <c r="G94" s="86"/>
      <c r="H94" s="86"/>
      <c r="I94" s="86"/>
      <c r="J94" s="86"/>
      <c r="K94" s="85"/>
      <c r="L94" s="91"/>
    </row>
    <row r="95" spans="1:12" ht="15" x14ac:dyDescent="0.25">
      <c r="A95" s="11"/>
      <c r="B95" s="8"/>
      <c r="C95" s="64"/>
      <c r="D95" s="79"/>
      <c r="E95" s="127"/>
      <c r="F95" s="128"/>
      <c r="G95" s="142"/>
      <c r="H95" s="142"/>
      <c r="I95" s="142"/>
      <c r="J95" s="142"/>
      <c r="K95" s="154"/>
      <c r="L95" s="155"/>
    </row>
    <row r="96" spans="1:12" ht="15" x14ac:dyDescent="0.25">
      <c r="A96" s="11"/>
      <c r="B96" s="8"/>
      <c r="C96" s="64"/>
      <c r="D96" s="79"/>
      <c r="E96" s="127"/>
      <c r="F96" s="128"/>
      <c r="G96" s="142"/>
      <c r="H96" s="142"/>
      <c r="I96" s="142"/>
      <c r="J96" s="142"/>
      <c r="K96" s="154"/>
      <c r="L96" s="155"/>
    </row>
    <row r="97" spans="1:12" s="27" customFormat="1" ht="15" x14ac:dyDescent="0.25">
      <c r="A97" s="23"/>
      <c r="B97" s="24"/>
      <c r="C97" s="25"/>
      <c r="D97" s="56" t="s">
        <v>32</v>
      </c>
      <c r="E97" s="156"/>
      <c r="F97" s="157">
        <f>SUM(F89:F94)</f>
        <v>0</v>
      </c>
      <c r="G97" s="157">
        <f>SUM(G89:G94)</f>
        <v>0</v>
      </c>
      <c r="H97" s="157">
        <f>SUM(H89:H94)</f>
        <v>0</v>
      </c>
      <c r="I97" s="157">
        <f>SUM(I89:I94)</f>
        <v>0</v>
      </c>
      <c r="J97" s="157">
        <f>SUM(J89:J94)</f>
        <v>0</v>
      </c>
      <c r="K97" s="158"/>
      <c r="L97" s="159">
        <f>SUM(L89:L94)</f>
        <v>0</v>
      </c>
    </row>
    <row r="98" spans="1:12" s="27" customFormat="1" ht="15" x14ac:dyDescent="0.25">
      <c r="A98" s="51"/>
      <c r="B98" s="53"/>
      <c r="C98" s="50"/>
      <c r="D98" s="52"/>
      <c r="E98" s="160"/>
      <c r="F98" s="161"/>
      <c r="G98" s="161"/>
      <c r="H98" s="161"/>
      <c r="I98" s="161"/>
      <c r="J98" s="161"/>
      <c r="K98" s="162"/>
      <c r="L98" s="163"/>
    </row>
    <row r="99" spans="1:12" s="30" customFormat="1" ht="15.75" customHeight="1" thickBot="1" x14ac:dyDescent="0.25">
      <c r="A99" s="28">
        <v>1</v>
      </c>
      <c r="B99" s="29">
        <v>5</v>
      </c>
      <c r="C99" s="209" t="s">
        <v>4</v>
      </c>
      <c r="D99" s="210"/>
      <c r="E99" s="117"/>
      <c r="F99" s="118">
        <f>F87+F97</f>
        <v>510</v>
      </c>
      <c r="G99" s="118">
        <f>G87+G97</f>
        <v>19.66</v>
      </c>
      <c r="H99" s="118">
        <f>H87+H97</f>
        <v>17</v>
      </c>
      <c r="I99" s="118">
        <f>I87+I97</f>
        <v>83.82</v>
      </c>
      <c r="J99" s="118">
        <f>J87+J97</f>
        <v>518.44000000000005</v>
      </c>
      <c r="K99" s="118"/>
      <c r="L99" s="119">
        <f>L87+L97</f>
        <v>88.93</v>
      </c>
    </row>
    <row r="100" spans="1:12" ht="15" x14ac:dyDescent="0.25">
      <c r="A100" s="9">
        <v>2</v>
      </c>
      <c r="B100" s="10">
        <v>1</v>
      </c>
      <c r="C100" s="65" t="s">
        <v>20</v>
      </c>
      <c r="D100" s="58" t="s">
        <v>21</v>
      </c>
      <c r="E100" s="92" t="s">
        <v>87</v>
      </c>
      <c r="F100" s="85">
        <v>200</v>
      </c>
      <c r="G100" s="86">
        <v>9</v>
      </c>
      <c r="H100" s="86">
        <v>10.87</v>
      </c>
      <c r="I100" s="86">
        <v>42.26</v>
      </c>
      <c r="J100" s="86">
        <v>302.87</v>
      </c>
      <c r="K100" s="85" t="s">
        <v>61</v>
      </c>
      <c r="L100" s="87">
        <v>33.93</v>
      </c>
    </row>
    <row r="101" spans="1:12" ht="15" x14ac:dyDescent="0.25">
      <c r="A101" s="11"/>
      <c r="B101" s="8"/>
      <c r="C101" s="69"/>
      <c r="D101" s="58" t="s">
        <v>51</v>
      </c>
      <c r="E101" s="92" t="s">
        <v>88</v>
      </c>
      <c r="F101" s="103" t="s">
        <v>60</v>
      </c>
      <c r="G101" s="138">
        <v>5.8</v>
      </c>
      <c r="H101" s="86">
        <v>8</v>
      </c>
      <c r="I101" s="86">
        <v>11.6</v>
      </c>
      <c r="J101" s="86">
        <v>147</v>
      </c>
      <c r="K101" s="85" t="s">
        <v>41</v>
      </c>
      <c r="L101" s="91">
        <v>28</v>
      </c>
    </row>
    <row r="102" spans="1:12" ht="15" x14ac:dyDescent="0.25">
      <c r="A102" s="11"/>
      <c r="B102" s="8"/>
      <c r="C102" s="69"/>
      <c r="D102" s="58" t="s">
        <v>57</v>
      </c>
      <c r="E102" s="92" t="s">
        <v>89</v>
      </c>
      <c r="F102" s="85">
        <v>200</v>
      </c>
      <c r="G102" s="86">
        <v>0.2</v>
      </c>
      <c r="H102" s="86">
        <v>0</v>
      </c>
      <c r="I102" s="86">
        <v>9.1999999999999993</v>
      </c>
      <c r="J102" s="86">
        <v>30.08</v>
      </c>
      <c r="K102" s="85" t="s">
        <v>62</v>
      </c>
      <c r="L102" s="91">
        <v>15</v>
      </c>
    </row>
    <row r="103" spans="1:12" ht="15" x14ac:dyDescent="0.25">
      <c r="A103" s="11"/>
      <c r="B103" s="8"/>
      <c r="C103" s="69"/>
      <c r="D103" s="58" t="s">
        <v>39</v>
      </c>
      <c r="E103" s="92" t="s">
        <v>86</v>
      </c>
      <c r="F103" s="85">
        <v>120</v>
      </c>
      <c r="G103" s="86">
        <v>0.6</v>
      </c>
      <c r="H103" s="86">
        <v>0.6</v>
      </c>
      <c r="I103" s="86">
        <v>14.3</v>
      </c>
      <c r="J103" s="86">
        <v>68.400000000000006</v>
      </c>
      <c r="K103" s="85" t="s">
        <v>44</v>
      </c>
      <c r="L103" s="91">
        <v>12</v>
      </c>
    </row>
    <row r="104" spans="1:12" ht="15" x14ac:dyDescent="0.25">
      <c r="A104" s="11"/>
      <c r="B104" s="8"/>
      <c r="C104" s="69"/>
      <c r="D104" s="71"/>
      <c r="E104" s="93"/>
      <c r="F104" s="94"/>
      <c r="G104" s="94"/>
      <c r="H104" s="94"/>
      <c r="I104" s="94"/>
      <c r="J104" s="94"/>
      <c r="K104" s="95"/>
      <c r="L104" s="96"/>
    </row>
    <row r="105" spans="1:12" ht="15" x14ac:dyDescent="0.25">
      <c r="A105" s="11"/>
      <c r="B105" s="8"/>
      <c r="C105" s="69"/>
      <c r="D105" s="71"/>
      <c r="E105" s="93"/>
      <c r="F105" s="94"/>
      <c r="G105" s="94"/>
      <c r="H105" s="94"/>
      <c r="I105" s="94"/>
      <c r="J105" s="94"/>
      <c r="K105" s="95"/>
      <c r="L105" s="96"/>
    </row>
    <row r="106" spans="1:12" s="27" customFormat="1" ht="15.75" customHeight="1" x14ac:dyDescent="0.25">
      <c r="A106" s="23"/>
      <c r="B106" s="24"/>
      <c r="C106" s="25"/>
      <c r="D106" s="26" t="s">
        <v>32</v>
      </c>
      <c r="E106" s="97"/>
      <c r="F106" s="98">
        <f>SUM(F100:F105)</f>
        <v>520</v>
      </c>
      <c r="G106" s="98">
        <f>SUM(G100:G105)</f>
        <v>15.6</v>
      </c>
      <c r="H106" s="98">
        <f>SUM(H100:H105)</f>
        <v>19.47</v>
      </c>
      <c r="I106" s="98">
        <f>SUM(I100:I105)</f>
        <v>77.36</v>
      </c>
      <c r="J106" s="98">
        <f>SUM(J100:J105)</f>
        <v>548.35</v>
      </c>
      <c r="K106" s="99"/>
      <c r="L106" s="100">
        <f>SUM(L100:L105)</f>
        <v>88.93</v>
      </c>
    </row>
    <row r="107" spans="1:12" ht="15" x14ac:dyDescent="0.25">
      <c r="A107" s="12">
        <v>2</v>
      </c>
      <c r="B107" s="6">
        <v>1</v>
      </c>
      <c r="C107" s="72" t="s">
        <v>24</v>
      </c>
      <c r="D107" s="58"/>
      <c r="E107" s="47"/>
      <c r="F107" s="31"/>
      <c r="G107" s="44"/>
      <c r="H107" s="44"/>
      <c r="I107" s="44"/>
      <c r="J107" s="45"/>
      <c r="K107" s="46"/>
      <c r="L107" s="76"/>
    </row>
    <row r="108" spans="1:12" ht="15" x14ac:dyDescent="0.25">
      <c r="A108" s="11"/>
      <c r="B108" s="8"/>
      <c r="C108" s="69"/>
      <c r="D108" s="58" t="s">
        <v>26</v>
      </c>
      <c r="E108" s="92"/>
      <c r="F108" s="85"/>
      <c r="G108" s="85"/>
      <c r="H108" s="85"/>
      <c r="I108" s="85"/>
      <c r="J108" s="85"/>
      <c r="K108" s="85"/>
      <c r="L108" s="87"/>
    </row>
    <row r="109" spans="1:12" ht="29.25" customHeight="1" x14ac:dyDescent="0.25">
      <c r="A109" s="11"/>
      <c r="B109" s="8"/>
      <c r="C109" s="69"/>
      <c r="D109" s="58" t="s">
        <v>27</v>
      </c>
      <c r="E109" s="92"/>
      <c r="F109" s="85"/>
      <c r="G109" s="86"/>
      <c r="H109" s="86"/>
      <c r="I109" s="86"/>
      <c r="J109" s="86"/>
      <c r="K109" s="85"/>
      <c r="L109" s="91"/>
    </row>
    <row r="110" spans="1:12" ht="16.5" customHeight="1" x14ac:dyDescent="0.25">
      <c r="A110" s="11"/>
      <c r="B110" s="8"/>
      <c r="C110" s="69"/>
      <c r="D110" s="58" t="s">
        <v>28</v>
      </c>
      <c r="E110" s="92"/>
      <c r="F110" s="85"/>
      <c r="G110" s="86"/>
      <c r="H110" s="86"/>
      <c r="I110" s="86"/>
      <c r="J110" s="86"/>
      <c r="K110" s="85"/>
      <c r="L110" s="91"/>
    </row>
    <row r="111" spans="1:12" ht="15.75" customHeight="1" x14ac:dyDescent="0.25">
      <c r="A111" s="11"/>
      <c r="B111" s="8"/>
      <c r="C111" s="69"/>
      <c r="D111" s="197" t="s">
        <v>69</v>
      </c>
      <c r="E111" s="92"/>
      <c r="F111" s="85"/>
      <c r="G111" s="86"/>
      <c r="H111" s="86"/>
      <c r="I111" s="86"/>
      <c r="J111" s="86"/>
      <c r="K111" s="85"/>
      <c r="L111" s="91"/>
    </row>
    <row r="112" spans="1:12" ht="16.5" customHeight="1" x14ac:dyDescent="0.25">
      <c r="A112" s="11"/>
      <c r="B112" s="8"/>
      <c r="C112" s="69"/>
      <c r="D112" s="58" t="s">
        <v>30</v>
      </c>
      <c r="E112" s="92"/>
      <c r="F112" s="85"/>
      <c r="G112" s="86"/>
      <c r="H112" s="86"/>
      <c r="I112" s="86"/>
      <c r="J112" s="86"/>
      <c r="K112" s="85"/>
      <c r="L112" s="91"/>
    </row>
    <row r="113" spans="1:12" ht="15" x14ac:dyDescent="0.25">
      <c r="A113" s="11"/>
      <c r="B113" s="8"/>
      <c r="C113" s="69"/>
      <c r="D113" s="70" t="s">
        <v>31</v>
      </c>
      <c r="E113" s="92"/>
      <c r="F113" s="85"/>
      <c r="G113" s="86"/>
      <c r="H113" s="86"/>
      <c r="I113" s="86"/>
      <c r="J113" s="86"/>
      <c r="K113" s="85"/>
      <c r="L113" s="91"/>
    </row>
    <row r="114" spans="1:12" ht="15" x14ac:dyDescent="0.25">
      <c r="A114" s="11"/>
      <c r="B114" s="8"/>
      <c r="C114" s="64"/>
      <c r="D114" s="79"/>
      <c r="E114" s="164"/>
      <c r="F114" s="165"/>
      <c r="G114" s="165"/>
      <c r="H114" s="165"/>
      <c r="I114" s="165"/>
      <c r="J114" s="166"/>
      <c r="K114" s="55"/>
      <c r="L114" s="165"/>
    </row>
    <row r="115" spans="1:12" ht="15" x14ac:dyDescent="0.25">
      <c r="A115" s="11"/>
      <c r="B115" s="8"/>
      <c r="C115" s="69"/>
      <c r="D115" s="71"/>
      <c r="E115" s="93"/>
      <c r="F115" s="94"/>
      <c r="G115" s="94"/>
      <c r="H115" s="94"/>
      <c r="I115" s="94"/>
      <c r="J115" s="94"/>
      <c r="K115" s="95"/>
      <c r="L115" s="96"/>
    </row>
    <row r="116" spans="1:12" s="27" customFormat="1" ht="15" x14ac:dyDescent="0.25">
      <c r="A116" s="23"/>
      <c r="B116" s="24"/>
      <c r="C116" s="25"/>
      <c r="D116" s="26" t="s">
        <v>32</v>
      </c>
      <c r="E116" s="97"/>
      <c r="F116" s="98">
        <f>SUM(F107:F115)</f>
        <v>0</v>
      </c>
      <c r="G116" s="98">
        <f>SUM(G107:G115)</f>
        <v>0</v>
      </c>
      <c r="H116" s="98">
        <f>SUM(H107:H115)</f>
        <v>0</v>
      </c>
      <c r="I116" s="98">
        <f>SUM(I107:I115)</f>
        <v>0</v>
      </c>
      <c r="J116" s="98">
        <f>SUM(J107:J115)</f>
        <v>0</v>
      </c>
      <c r="K116" s="99"/>
      <c r="L116" s="100"/>
    </row>
    <row r="117" spans="1:12" s="30" customFormat="1" ht="15.75" customHeight="1" thickBot="1" x14ac:dyDescent="0.25">
      <c r="A117" s="28">
        <f>A100</f>
        <v>2</v>
      </c>
      <c r="B117" s="29">
        <v>1</v>
      </c>
      <c r="C117" s="209" t="s">
        <v>4</v>
      </c>
      <c r="D117" s="210"/>
      <c r="E117" s="117"/>
      <c r="F117" s="118">
        <f>F106+F116</f>
        <v>520</v>
      </c>
      <c r="G117" s="118">
        <f>G106+G116</f>
        <v>15.6</v>
      </c>
      <c r="H117" s="118">
        <f>H106+H116</f>
        <v>19.47</v>
      </c>
      <c r="I117" s="118">
        <f>I106+I116</f>
        <v>77.36</v>
      </c>
      <c r="J117" s="118">
        <f>J106+J116</f>
        <v>548.35</v>
      </c>
      <c r="K117" s="118"/>
      <c r="L117" s="119">
        <f>L106+L116</f>
        <v>88.93</v>
      </c>
    </row>
    <row r="118" spans="1:12" ht="14.25" customHeight="1" x14ac:dyDescent="0.25">
      <c r="A118" s="7">
        <v>2</v>
      </c>
      <c r="B118" s="8">
        <v>2</v>
      </c>
      <c r="C118" s="65" t="s">
        <v>20</v>
      </c>
      <c r="D118" s="67" t="s">
        <v>25</v>
      </c>
      <c r="E118" s="92" t="s">
        <v>91</v>
      </c>
      <c r="F118" s="85">
        <v>60</v>
      </c>
      <c r="G118" s="167">
        <v>0.9</v>
      </c>
      <c r="H118" s="167">
        <v>4.3</v>
      </c>
      <c r="I118" s="167">
        <v>3.75</v>
      </c>
      <c r="J118" s="167">
        <v>57.7</v>
      </c>
      <c r="K118" s="103" t="s">
        <v>65</v>
      </c>
      <c r="L118" s="87">
        <v>15.03</v>
      </c>
    </row>
    <row r="119" spans="1:12" ht="29.25" customHeight="1" x14ac:dyDescent="0.25">
      <c r="A119" s="11"/>
      <c r="B119" s="8"/>
      <c r="C119" s="69"/>
      <c r="D119" s="67" t="s">
        <v>63</v>
      </c>
      <c r="E119" s="92" t="s">
        <v>108</v>
      </c>
      <c r="F119" s="168">
        <v>120</v>
      </c>
      <c r="G119" s="124">
        <v>12.7</v>
      </c>
      <c r="H119" s="124">
        <v>12.8</v>
      </c>
      <c r="I119" s="124">
        <v>15.5</v>
      </c>
      <c r="J119" s="124">
        <v>227.3</v>
      </c>
      <c r="K119" s="102" t="s">
        <v>73</v>
      </c>
      <c r="L119" s="91">
        <v>33</v>
      </c>
    </row>
    <row r="120" spans="1:12" ht="15" x14ac:dyDescent="0.25">
      <c r="A120" s="11"/>
      <c r="B120" s="8"/>
      <c r="C120" s="69"/>
      <c r="D120" s="58" t="s">
        <v>28</v>
      </c>
      <c r="E120" s="92" t="s">
        <v>109</v>
      </c>
      <c r="F120" s="85">
        <v>150</v>
      </c>
      <c r="G120" s="139">
        <v>3.04</v>
      </c>
      <c r="H120" s="139">
        <v>4.5</v>
      </c>
      <c r="I120" s="139">
        <v>24.55</v>
      </c>
      <c r="J120" s="139">
        <v>151.4</v>
      </c>
      <c r="K120" s="85" t="s">
        <v>52</v>
      </c>
      <c r="L120" s="91">
        <v>20</v>
      </c>
    </row>
    <row r="121" spans="1:12" ht="15" x14ac:dyDescent="0.25">
      <c r="A121" s="8"/>
      <c r="B121" s="8"/>
      <c r="C121" s="64"/>
      <c r="D121" s="66" t="s">
        <v>64</v>
      </c>
      <c r="E121" s="92" t="s">
        <v>76</v>
      </c>
      <c r="F121" s="85">
        <v>200</v>
      </c>
      <c r="G121" s="86">
        <v>0.3</v>
      </c>
      <c r="H121" s="86">
        <v>0</v>
      </c>
      <c r="I121" s="86">
        <v>15.2</v>
      </c>
      <c r="J121" s="86">
        <v>60</v>
      </c>
      <c r="K121" s="85" t="s">
        <v>40</v>
      </c>
      <c r="L121" s="91">
        <v>12</v>
      </c>
    </row>
    <row r="122" spans="1:12" ht="15" x14ac:dyDescent="0.25">
      <c r="A122" s="8"/>
      <c r="B122" s="8"/>
      <c r="C122" s="64"/>
      <c r="D122" s="66" t="s">
        <v>30</v>
      </c>
      <c r="E122" s="92" t="s">
        <v>77</v>
      </c>
      <c r="F122" s="85">
        <v>30</v>
      </c>
      <c r="G122" s="86">
        <v>2.37</v>
      </c>
      <c r="H122" s="86">
        <v>0.3</v>
      </c>
      <c r="I122" s="86">
        <v>14.49</v>
      </c>
      <c r="J122" s="86">
        <v>70.900000000000006</v>
      </c>
      <c r="K122" s="85" t="s">
        <v>42</v>
      </c>
      <c r="L122" s="91">
        <v>8.9</v>
      </c>
    </row>
    <row r="123" spans="1:12" ht="15" x14ac:dyDescent="0.25">
      <c r="A123" s="7"/>
      <c r="B123" s="8"/>
      <c r="C123" s="69"/>
      <c r="D123" s="71"/>
      <c r="E123" s="169"/>
      <c r="F123" s="170"/>
      <c r="G123" s="171"/>
      <c r="H123" s="171"/>
      <c r="I123" s="171"/>
      <c r="J123" s="171"/>
      <c r="K123" s="170"/>
      <c r="L123" s="172"/>
    </row>
    <row r="124" spans="1:12" ht="15" x14ac:dyDescent="0.25">
      <c r="A124" s="7"/>
      <c r="B124" s="8"/>
      <c r="C124" s="69"/>
      <c r="D124" s="71"/>
      <c r="E124" s="93"/>
      <c r="F124" s="94"/>
      <c r="G124" s="94"/>
      <c r="H124" s="94"/>
      <c r="I124" s="94"/>
      <c r="J124" s="94"/>
      <c r="K124" s="95"/>
      <c r="L124" s="96"/>
    </row>
    <row r="125" spans="1:12" s="27" customFormat="1" ht="15" x14ac:dyDescent="0.25">
      <c r="A125" s="32"/>
      <c r="B125" s="24"/>
      <c r="C125" s="25"/>
      <c r="D125" s="26" t="s">
        <v>32</v>
      </c>
      <c r="E125" s="97"/>
      <c r="F125" s="98">
        <f>SUM(F118:F124)</f>
        <v>560</v>
      </c>
      <c r="G125" s="98">
        <f>SUM(G118:G124)</f>
        <v>19.310000000000002</v>
      </c>
      <c r="H125" s="98">
        <f>SUM(H118:H124)</f>
        <v>21.900000000000002</v>
      </c>
      <c r="I125" s="98">
        <f>SUM(I118:I124)</f>
        <v>73.489999999999995</v>
      </c>
      <c r="J125" s="98">
        <f>SUM(J118:J124)</f>
        <v>567.29999999999995</v>
      </c>
      <c r="K125" s="99"/>
      <c r="L125" s="100">
        <f>SUM(L118:L124)</f>
        <v>88.93</v>
      </c>
    </row>
    <row r="126" spans="1:12" ht="15" x14ac:dyDescent="0.25">
      <c r="A126" s="6">
        <v>2</v>
      </c>
      <c r="B126" s="6">
        <v>2</v>
      </c>
      <c r="C126" s="72" t="s">
        <v>24</v>
      </c>
      <c r="D126" s="58"/>
      <c r="E126" s="41"/>
      <c r="F126" s="31"/>
      <c r="G126" s="42"/>
      <c r="H126" s="42"/>
      <c r="I126" s="42"/>
      <c r="J126" s="42"/>
      <c r="K126" s="42"/>
      <c r="L126" s="76"/>
    </row>
    <row r="127" spans="1:12" ht="15" x14ac:dyDescent="0.25">
      <c r="A127" s="7"/>
      <c r="B127" s="8"/>
      <c r="C127" s="69"/>
      <c r="D127" s="58" t="s">
        <v>26</v>
      </c>
      <c r="E127" s="92"/>
      <c r="F127" s="85"/>
      <c r="G127" s="85"/>
      <c r="H127" s="85"/>
      <c r="I127" s="85"/>
      <c r="J127" s="85"/>
      <c r="K127" s="85"/>
      <c r="L127" s="87"/>
    </row>
    <row r="128" spans="1:12" ht="29.25" customHeight="1" x14ac:dyDescent="0.25">
      <c r="A128" s="11"/>
      <c r="B128" s="8"/>
      <c r="C128" s="69"/>
      <c r="D128" s="58" t="s">
        <v>27</v>
      </c>
      <c r="E128" s="92"/>
      <c r="F128" s="85"/>
      <c r="G128" s="86"/>
      <c r="H128" s="86"/>
      <c r="I128" s="86"/>
      <c r="J128" s="86"/>
      <c r="K128" s="85"/>
      <c r="L128" s="91"/>
    </row>
    <row r="129" spans="1:12" ht="16.5" customHeight="1" x14ac:dyDescent="0.25">
      <c r="A129" s="8"/>
      <c r="B129" s="8"/>
      <c r="C129" s="69"/>
      <c r="D129" s="58" t="s">
        <v>28</v>
      </c>
      <c r="E129" s="92"/>
      <c r="F129" s="85"/>
      <c r="G129" s="86"/>
      <c r="H129" s="86"/>
      <c r="I129" s="86"/>
      <c r="J129" s="86"/>
      <c r="K129" s="85"/>
      <c r="L129" s="91"/>
    </row>
    <row r="130" spans="1:12" ht="15" x14ac:dyDescent="0.25">
      <c r="A130" s="7"/>
      <c r="B130" s="8"/>
      <c r="C130" s="69"/>
      <c r="D130" s="58" t="s">
        <v>29</v>
      </c>
      <c r="E130" s="92"/>
      <c r="F130" s="85"/>
      <c r="G130" s="86"/>
      <c r="H130" s="86"/>
      <c r="I130" s="86"/>
      <c r="J130" s="86"/>
      <c r="K130" s="85"/>
      <c r="L130" s="91"/>
    </row>
    <row r="131" spans="1:12" ht="14.25" customHeight="1" x14ac:dyDescent="0.25">
      <c r="A131" s="7"/>
      <c r="B131" s="8"/>
      <c r="C131" s="69"/>
      <c r="D131" s="58" t="s">
        <v>30</v>
      </c>
      <c r="E131" s="92"/>
      <c r="F131" s="85"/>
      <c r="G131" s="86"/>
      <c r="H131" s="86"/>
      <c r="I131" s="86"/>
      <c r="J131" s="86"/>
      <c r="K131" s="85"/>
      <c r="L131" s="91"/>
    </row>
    <row r="132" spans="1:12" ht="15.75" customHeight="1" x14ac:dyDescent="0.25">
      <c r="A132" s="7"/>
      <c r="B132" s="8"/>
      <c r="C132" s="69"/>
      <c r="D132" s="70" t="s">
        <v>31</v>
      </c>
      <c r="E132" s="92"/>
      <c r="F132" s="85"/>
      <c r="G132" s="86"/>
      <c r="H132" s="86"/>
      <c r="I132" s="86"/>
      <c r="J132" s="86"/>
      <c r="K132" s="85"/>
      <c r="L132" s="91"/>
    </row>
    <row r="133" spans="1:12" ht="15" x14ac:dyDescent="0.25">
      <c r="A133" s="7"/>
      <c r="B133" s="8"/>
      <c r="C133" s="69"/>
      <c r="D133" s="80"/>
      <c r="E133" s="169"/>
      <c r="F133" s="170"/>
      <c r="G133" s="173"/>
      <c r="H133" s="173"/>
      <c r="I133" s="173"/>
      <c r="J133" s="173"/>
      <c r="K133" s="95"/>
      <c r="L133" s="172"/>
    </row>
    <row r="134" spans="1:12" ht="15" x14ac:dyDescent="0.25">
      <c r="A134" s="7"/>
      <c r="B134" s="8"/>
      <c r="C134" s="69"/>
      <c r="D134" s="71"/>
      <c r="E134" s="93"/>
      <c r="F134" s="94"/>
      <c r="G134" s="94"/>
      <c r="H134" s="94"/>
      <c r="I134" s="94"/>
      <c r="J134" s="94"/>
      <c r="K134" s="95"/>
      <c r="L134" s="96"/>
    </row>
    <row r="135" spans="1:12" s="27" customFormat="1" ht="15" x14ac:dyDescent="0.25">
      <c r="A135" s="32"/>
      <c r="B135" s="24"/>
      <c r="C135" s="25"/>
      <c r="D135" s="26" t="s">
        <v>32</v>
      </c>
      <c r="E135" s="97"/>
      <c r="F135" s="98">
        <f>SUM(F126:F134)</f>
        <v>0</v>
      </c>
      <c r="G135" s="98">
        <f>SUM(G126:G134)</f>
        <v>0</v>
      </c>
      <c r="H135" s="98">
        <f>SUM(H126:H134)</f>
        <v>0</v>
      </c>
      <c r="I135" s="98">
        <f>SUM(I126:I134)</f>
        <v>0</v>
      </c>
      <c r="J135" s="98">
        <f>SUM(J126:J134)</f>
        <v>0</v>
      </c>
      <c r="K135" s="99"/>
      <c r="L135" s="100">
        <f>SUM(L127+L128+L129+L130+L131+L132)</f>
        <v>0</v>
      </c>
    </row>
    <row r="136" spans="1:12" s="30" customFormat="1" ht="15.75" customHeight="1" thickBot="1" x14ac:dyDescent="0.25">
      <c r="A136" s="33">
        <v>2</v>
      </c>
      <c r="B136" s="33">
        <v>2</v>
      </c>
      <c r="C136" s="209" t="s">
        <v>4</v>
      </c>
      <c r="D136" s="210"/>
      <c r="E136" s="117"/>
      <c r="F136" s="118">
        <f>F125+F135</f>
        <v>560</v>
      </c>
      <c r="G136" s="118">
        <f>G125+G135</f>
        <v>19.310000000000002</v>
      </c>
      <c r="H136" s="118">
        <f>H125+H135</f>
        <v>21.900000000000002</v>
      </c>
      <c r="I136" s="118">
        <f>I125+I135</f>
        <v>73.489999999999995</v>
      </c>
      <c r="J136" s="118">
        <f>J125+J135</f>
        <v>567.29999999999995</v>
      </c>
      <c r="K136" s="118"/>
      <c r="L136" s="119">
        <f>L125+L135</f>
        <v>88.93</v>
      </c>
    </row>
    <row r="137" spans="1:12" ht="30.75" customHeight="1" x14ac:dyDescent="0.25">
      <c r="A137" s="9">
        <v>2</v>
      </c>
      <c r="B137" s="10">
        <v>3</v>
      </c>
      <c r="C137" s="65" t="s">
        <v>20</v>
      </c>
      <c r="D137" s="58" t="s">
        <v>25</v>
      </c>
      <c r="E137" s="88" t="s">
        <v>75</v>
      </c>
      <c r="F137" s="89">
        <v>60</v>
      </c>
      <c r="G137" s="89">
        <v>0.41</v>
      </c>
      <c r="H137" s="90">
        <v>0.05</v>
      </c>
      <c r="I137" s="89">
        <v>0.84</v>
      </c>
      <c r="J137" s="90">
        <v>5</v>
      </c>
      <c r="K137" s="174" t="s">
        <v>53</v>
      </c>
      <c r="L137" s="87">
        <v>18.5</v>
      </c>
    </row>
    <row r="138" spans="1:12" ht="15" x14ac:dyDescent="0.25">
      <c r="A138" s="11"/>
      <c r="B138" s="8"/>
      <c r="C138" s="69"/>
      <c r="D138" s="68" t="s">
        <v>63</v>
      </c>
      <c r="E138" s="84" t="s">
        <v>74</v>
      </c>
      <c r="F138" s="85">
        <v>200</v>
      </c>
      <c r="G138" s="86">
        <v>13.2</v>
      </c>
      <c r="H138" s="86">
        <v>17.8</v>
      </c>
      <c r="I138" s="86">
        <v>37.5</v>
      </c>
      <c r="J138" s="86">
        <v>363</v>
      </c>
      <c r="K138" s="85" t="s">
        <v>67</v>
      </c>
      <c r="L138" s="91">
        <v>50.43</v>
      </c>
    </row>
    <row r="139" spans="1:12" ht="15" x14ac:dyDescent="0.25">
      <c r="A139" s="11"/>
      <c r="B139" s="8"/>
      <c r="C139" s="69"/>
      <c r="D139" s="58" t="s">
        <v>66</v>
      </c>
      <c r="E139" s="92" t="s">
        <v>85</v>
      </c>
      <c r="F139" s="85">
        <v>200</v>
      </c>
      <c r="G139" s="86">
        <v>0.2</v>
      </c>
      <c r="H139" s="86">
        <v>0</v>
      </c>
      <c r="I139" s="86">
        <v>15</v>
      </c>
      <c r="J139" s="86">
        <v>58</v>
      </c>
      <c r="K139" s="85" t="s">
        <v>45</v>
      </c>
      <c r="L139" s="91">
        <v>10</v>
      </c>
    </row>
    <row r="140" spans="1:12" ht="15" x14ac:dyDescent="0.25">
      <c r="A140" s="11"/>
      <c r="B140" s="8"/>
      <c r="C140" s="69"/>
      <c r="D140" s="58" t="s">
        <v>30</v>
      </c>
      <c r="E140" s="92" t="s">
        <v>77</v>
      </c>
      <c r="F140" s="85">
        <v>50</v>
      </c>
      <c r="G140" s="86">
        <v>3.95</v>
      </c>
      <c r="H140" s="86">
        <v>0.5</v>
      </c>
      <c r="I140" s="86">
        <v>21.15</v>
      </c>
      <c r="J140" s="86">
        <v>116.33</v>
      </c>
      <c r="K140" s="85" t="s">
        <v>42</v>
      </c>
      <c r="L140" s="91">
        <v>10</v>
      </c>
    </row>
    <row r="141" spans="1:12" ht="15" x14ac:dyDescent="0.25">
      <c r="A141" s="11"/>
      <c r="B141" s="8"/>
      <c r="C141" s="69"/>
      <c r="D141" s="71"/>
      <c r="E141" s="93"/>
      <c r="F141" s="94"/>
      <c r="G141" s="94"/>
      <c r="H141" s="94"/>
      <c r="I141" s="94"/>
      <c r="J141" s="94"/>
      <c r="K141" s="95"/>
      <c r="L141" s="96"/>
    </row>
    <row r="142" spans="1:12" ht="15" x14ac:dyDescent="0.25">
      <c r="A142" s="11"/>
      <c r="B142" s="8"/>
      <c r="C142" s="69"/>
      <c r="D142" s="71"/>
      <c r="E142" s="93"/>
      <c r="F142" s="94"/>
      <c r="G142" s="94"/>
      <c r="H142" s="94"/>
      <c r="I142" s="94"/>
      <c r="J142" s="94"/>
      <c r="K142" s="95"/>
      <c r="L142" s="96"/>
    </row>
    <row r="143" spans="1:12" s="27" customFormat="1" ht="15" x14ac:dyDescent="0.25">
      <c r="A143" s="23"/>
      <c r="B143" s="24"/>
      <c r="C143" s="25"/>
      <c r="D143" s="26" t="s">
        <v>32</v>
      </c>
      <c r="E143" s="97"/>
      <c r="F143" s="98">
        <f>SUM(F137:F142)</f>
        <v>510</v>
      </c>
      <c r="G143" s="98">
        <f>SUM(G137:G142)</f>
        <v>17.759999999999998</v>
      </c>
      <c r="H143" s="98">
        <f>SUM(H137:H142)</f>
        <v>18.350000000000001</v>
      </c>
      <c r="I143" s="98">
        <f>SUM(I137:I142)</f>
        <v>74.490000000000009</v>
      </c>
      <c r="J143" s="98">
        <f>SUM(J137:J142)</f>
        <v>542.33000000000004</v>
      </c>
      <c r="K143" s="99"/>
      <c r="L143" s="100">
        <f>SUM(L137:L142)</f>
        <v>88.93</v>
      </c>
    </row>
    <row r="144" spans="1:12" ht="15" x14ac:dyDescent="0.25">
      <c r="A144" s="12">
        <f>A137</f>
        <v>2</v>
      </c>
      <c r="B144" s="6">
        <f>B137</f>
        <v>3</v>
      </c>
      <c r="C144" s="72" t="s">
        <v>24</v>
      </c>
      <c r="D144" s="58"/>
      <c r="E144" s="41"/>
      <c r="F144" s="175"/>
      <c r="G144" s="40"/>
      <c r="H144" s="40"/>
      <c r="I144" s="40"/>
      <c r="J144" s="40"/>
      <c r="K144" s="42"/>
      <c r="L144" s="76"/>
    </row>
    <row r="145" spans="1:12" ht="19.5" customHeight="1" x14ac:dyDescent="0.25">
      <c r="A145" s="11"/>
      <c r="B145" s="8"/>
      <c r="C145" s="69"/>
      <c r="D145" s="58" t="s">
        <v>26</v>
      </c>
      <c r="E145" s="92"/>
      <c r="F145" s="101"/>
      <c r="G145" s="176"/>
      <c r="H145" s="177"/>
      <c r="I145" s="176"/>
      <c r="J145" s="176"/>
      <c r="K145" s="85"/>
      <c r="L145" s="87"/>
    </row>
    <row r="146" spans="1:12" ht="32.25" customHeight="1" x14ac:dyDescent="0.25">
      <c r="A146" s="11"/>
      <c r="B146" s="8"/>
      <c r="C146" s="69"/>
      <c r="D146" s="58" t="s">
        <v>27</v>
      </c>
      <c r="E146" s="92"/>
      <c r="F146" s="101"/>
      <c r="G146" s="176"/>
      <c r="H146" s="177"/>
      <c r="I146" s="176"/>
      <c r="J146" s="176"/>
      <c r="K146" s="101"/>
      <c r="L146" s="91"/>
    </row>
    <row r="147" spans="1:12" ht="15" x14ac:dyDescent="0.25">
      <c r="A147" s="11"/>
      <c r="B147" s="8"/>
      <c r="C147" s="69"/>
      <c r="D147" s="58" t="s">
        <v>28</v>
      </c>
      <c r="E147" s="92"/>
      <c r="F147" s="85"/>
      <c r="G147" s="178"/>
      <c r="H147" s="179"/>
      <c r="I147" s="178"/>
      <c r="J147" s="178"/>
      <c r="K147" s="85"/>
      <c r="L147" s="91"/>
    </row>
    <row r="148" spans="1:12" ht="15.75" customHeight="1" x14ac:dyDescent="0.25">
      <c r="A148" s="11"/>
      <c r="B148" s="8"/>
      <c r="C148" s="64"/>
      <c r="D148" s="198" t="s">
        <v>30</v>
      </c>
      <c r="E148" s="92"/>
      <c r="F148" s="85"/>
      <c r="G148" s="178"/>
      <c r="H148" s="179"/>
      <c r="I148" s="178"/>
      <c r="J148" s="178"/>
      <c r="K148" s="85"/>
      <c r="L148" s="91"/>
    </row>
    <row r="149" spans="1:12" ht="15" customHeight="1" x14ac:dyDescent="0.25">
      <c r="A149" s="11"/>
      <c r="B149" s="8"/>
      <c r="C149" s="69"/>
      <c r="D149" s="197" t="s">
        <v>31</v>
      </c>
      <c r="E149" s="92"/>
      <c r="F149" s="103"/>
      <c r="G149" s="178"/>
      <c r="H149" s="179"/>
      <c r="I149" s="178"/>
      <c r="J149" s="178"/>
      <c r="K149" s="85"/>
      <c r="L149" s="91"/>
    </row>
    <row r="150" spans="1:12" ht="15.75" customHeight="1" x14ac:dyDescent="0.25">
      <c r="A150" s="11"/>
      <c r="B150" s="8"/>
      <c r="C150" s="69"/>
      <c r="D150" s="58" t="s">
        <v>68</v>
      </c>
      <c r="E150" s="92"/>
      <c r="F150" s="85"/>
      <c r="G150" s="178"/>
      <c r="H150" s="179"/>
      <c r="I150" s="178"/>
      <c r="J150" s="178"/>
      <c r="K150" s="85"/>
      <c r="L150" s="91"/>
    </row>
    <row r="151" spans="1:12" ht="15" x14ac:dyDescent="0.25">
      <c r="A151" s="11"/>
      <c r="B151" s="8"/>
      <c r="C151" s="69"/>
      <c r="D151" s="71"/>
      <c r="E151" s="93"/>
      <c r="F151" s="94"/>
      <c r="G151" s="94"/>
      <c r="H151" s="94"/>
      <c r="I151" s="94"/>
      <c r="J151" s="94"/>
      <c r="K151" s="95"/>
      <c r="L151" s="96"/>
    </row>
    <row r="152" spans="1:12" ht="15" x14ac:dyDescent="0.25">
      <c r="A152" s="11"/>
      <c r="B152" s="8"/>
      <c r="C152" s="69"/>
      <c r="D152" s="71"/>
      <c r="E152" s="93"/>
      <c r="F152" s="94"/>
      <c r="G152" s="94"/>
      <c r="H152" s="94"/>
      <c r="I152" s="94"/>
      <c r="J152" s="94"/>
      <c r="K152" s="95"/>
      <c r="L152" s="96"/>
    </row>
    <row r="153" spans="1:12" s="27" customFormat="1" ht="15" x14ac:dyDescent="0.25">
      <c r="A153" s="23"/>
      <c r="B153" s="24"/>
      <c r="C153" s="25"/>
      <c r="D153" s="26" t="s">
        <v>32</v>
      </c>
      <c r="E153" s="97"/>
      <c r="F153" s="98">
        <f>SUM(F144:F152)</f>
        <v>0</v>
      </c>
      <c r="G153" s="98">
        <f>SUM(G144:G152)</f>
        <v>0</v>
      </c>
      <c r="H153" s="98">
        <f>SUM(H144:H152)</f>
        <v>0</v>
      </c>
      <c r="I153" s="98">
        <f>SUM(I144:I152)</f>
        <v>0</v>
      </c>
      <c r="J153" s="98">
        <f>SUM(J144:J152)</f>
        <v>0</v>
      </c>
      <c r="K153" s="99"/>
      <c r="L153" s="100">
        <f>SUM(L145:L150)</f>
        <v>0</v>
      </c>
    </row>
    <row r="154" spans="1:12" s="30" customFormat="1" ht="15.75" customHeight="1" thickBot="1" x14ac:dyDescent="0.25">
      <c r="A154" s="28">
        <f>A137</f>
        <v>2</v>
      </c>
      <c r="B154" s="29"/>
      <c r="C154" s="209"/>
      <c r="D154" s="210"/>
      <c r="E154" s="117"/>
      <c r="F154" s="118">
        <f>F143+F153</f>
        <v>510</v>
      </c>
      <c r="G154" s="118">
        <f t="shared" ref="G154:L154" si="2">G143+G153</f>
        <v>17.759999999999998</v>
      </c>
      <c r="H154" s="118">
        <f t="shared" si="2"/>
        <v>18.350000000000001</v>
      </c>
      <c r="I154" s="118">
        <f t="shared" si="2"/>
        <v>74.490000000000009</v>
      </c>
      <c r="J154" s="118">
        <f t="shared" si="2"/>
        <v>542.33000000000004</v>
      </c>
      <c r="K154" s="118">
        <f t="shared" si="2"/>
        <v>0</v>
      </c>
      <c r="L154" s="118">
        <f t="shared" si="2"/>
        <v>88.93</v>
      </c>
    </row>
    <row r="155" spans="1:12" ht="15.75" thickBot="1" x14ac:dyDescent="0.3">
      <c r="A155" s="9">
        <v>2</v>
      </c>
      <c r="B155" s="10">
        <v>4</v>
      </c>
      <c r="C155" s="65" t="s">
        <v>20</v>
      </c>
      <c r="D155" s="62" t="s">
        <v>63</v>
      </c>
      <c r="E155" s="92" t="s">
        <v>90</v>
      </c>
      <c r="F155" s="85">
        <v>120</v>
      </c>
      <c r="G155" s="86">
        <v>11.3</v>
      </c>
      <c r="H155" s="86">
        <v>12.1</v>
      </c>
      <c r="I155" s="86">
        <v>14.6</v>
      </c>
      <c r="J155" s="86">
        <v>205.6</v>
      </c>
      <c r="K155" s="174" t="s">
        <v>70</v>
      </c>
      <c r="L155" s="91">
        <v>51</v>
      </c>
    </row>
    <row r="156" spans="1:12" ht="15.75" customHeight="1" x14ac:dyDescent="0.25">
      <c r="A156" s="11"/>
      <c r="B156" s="8"/>
      <c r="C156" s="69"/>
      <c r="D156" s="62" t="s">
        <v>28</v>
      </c>
      <c r="E156" s="92" t="s">
        <v>96</v>
      </c>
      <c r="F156" s="85">
        <v>150</v>
      </c>
      <c r="G156" s="86">
        <v>3.7</v>
      </c>
      <c r="H156" s="86">
        <v>5.7</v>
      </c>
      <c r="I156" s="86">
        <v>28.2</v>
      </c>
      <c r="J156" s="86">
        <v>195.7</v>
      </c>
      <c r="K156" s="85" t="s">
        <v>46</v>
      </c>
      <c r="L156" s="91">
        <v>19</v>
      </c>
    </row>
    <row r="157" spans="1:12" ht="15" x14ac:dyDescent="0.25">
      <c r="A157" s="11"/>
      <c r="B157" s="8"/>
      <c r="C157" s="69"/>
      <c r="D157" s="58" t="s">
        <v>69</v>
      </c>
      <c r="E157" s="92" t="s">
        <v>93</v>
      </c>
      <c r="F157" s="85">
        <v>200</v>
      </c>
      <c r="G157" s="86">
        <v>0.3</v>
      </c>
      <c r="H157" s="86">
        <v>0</v>
      </c>
      <c r="I157" s="86">
        <v>15.2</v>
      </c>
      <c r="J157" s="86">
        <v>60</v>
      </c>
      <c r="K157" s="85" t="s">
        <v>97</v>
      </c>
      <c r="L157" s="91">
        <v>10</v>
      </c>
    </row>
    <row r="158" spans="1:12" ht="15.75" customHeight="1" x14ac:dyDescent="0.25">
      <c r="A158" s="11"/>
      <c r="B158" s="8"/>
      <c r="C158" s="69"/>
      <c r="D158" s="58" t="s">
        <v>30</v>
      </c>
      <c r="E158" s="92" t="s">
        <v>77</v>
      </c>
      <c r="F158" s="85">
        <v>30</v>
      </c>
      <c r="G158" s="86">
        <v>2.37</v>
      </c>
      <c r="H158" s="86">
        <v>0.3</v>
      </c>
      <c r="I158" s="86">
        <v>14.49</v>
      </c>
      <c r="J158" s="86">
        <v>70.900000000000006</v>
      </c>
      <c r="K158" s="85" t="s">
        <v>42</v>
      </c>
      <c r="L158" s="91">
        <v>8.93</v>
      </c>
    </row>
    <row r="159" spans="1:12" ht="15" x14ac:dyDescent="0.25">
      <c r="A159" s="11"/>
      <c r="B159" s="8"/>
      <c r="C159" s="69"/>
      <c r="D159" s="71"/>
      <c r="E159" s="93"/>
      <c r="F159" s="94"/>
      <c r="G159" s="94"/>
      <c r="H159" s="94"/>
      <c r="I159" s="94"/>
      <c r="J159" s="94"/>
      <c r="K159" s="95"/>
      <c r="L159" s="96"/>
    </row>
    <row r="160" spans="1:12" ht="15" x14ac:dyDescent="0.25">
      <c r="A160" s="11"/>
      <c r="B160" s="8"/>
      <c r="C160" s="69"/>
      <c r="D160" s="71"/>
      <c r="E160" s="93"/>
      <c r="F160" s="94"/>
      <c r="G160" s="94"/>
      <c r="H160" s="94"/>
      <c r="I160" s="94"/>
      <c r="J160" s="94"/>
      <c r="K160" s="95"/>
      <c r="L160" s="96"/>
    </row>
    <row r="161" spans="1:12" s="27" customFormat="1" ht="15" x14ac:dyDescent="0.25">
      <c r="A161" s="23"/>
      <c r="B161" s="24"/>
      <c r="C161" s="25"/>
      <c r="D161" s="26" t="s">
        <v>32</v>
      </c>
      <c r="E161" s="97"/>
      <c r="F161" s="98">
        <f>SUM(F155:F160)</f>
        <v>500</v>
      </c>
      <c r="G161" s="98">
        <f>SUM(G155:G160)</f>
        <v>17.670000000000002</v>
      </c>
      <c r="H161" s="98">
        <f>SUM(H155:H160)</f>
        <v>18.100000000000001</v>
      </c>
      <c r="I161" s="98">
        <f>SUM(I155:I160)</f>
        <v>72.489999999999995</v>
      </c>
      <c r="J161" s="98">
        <f>SUM(J155:J160)</f>
        <v>532.19999999999993</v>
      </c>
      <c r="K161" s="99"/>
      <c r="L161" s="100">
        <f>SUM(L155:L160)</f>
        <v>88.93</v>
      </c>
    </row>
    <row r="162" spans="1:12" ht="15" x14ac:dyDescent="0.25">
      <c r="A162" s="11"/>
      <c r="B162" s="8"/>
      <c r="C162" s="69"/>
      <c r="D162" s="66" t="s">
        <v>26</v>
      </c>
      <c r="E162" s="92"/>
      <c r="F162" s="85"/>
      <c r="G162" s="85"/>
      <c r="H162" s="85"/>
      <c r="I162" s="85"/>
      <c r="J162" s="85"/>
      <c r="K162" s="85"/>
      <c r="L162" s="87"/>
    </row>
    <row r="163" spans="1:12" ht="15" x14ac:dyDescent="0.25">
      <c r="A163" s="11"/>
      <c r="B163" s="8"/>
      <c r="C163" s="69"/>
      <c r="D163" s="66" t="s">
        <v>27</v>
      </c>
      <c r="E163" s="92"/>
      <c r="F163" s="101"/>
      <c r="G163" s="139"/>
      <c r="H163" s="139"/>
      <c r="I163" s="139"/>
      <c r="J163" s="139"/>
      <c r="K163" s="85"/>
      <c r="L163" s="91"/>
    </row>
    <row r="164" spans="1:12" ht="16.5" customHeight="1" x14ac:dyDescent="0.25">
      <c r="A164" s="11"/>
      <c r="B164" s="8"/>
      <c r="C164" s="69"/>
      <c r="D164" s="58" t="s">
        <v>28</v>
      </c>
      <c r="E164" s="92"/>
      <c r="F164" s="85"/>
      <c r="G164" s="86"/>
      <c r="H164" s="86"/>
      <c r="I164" s="86"/>
      <c r="J164" s="86"/>
      <c r="K164" s="85"/>
      <c r="L164" s="91"/>
    </row>
    <row r="165" spans="1:12" ht="15.75" customHeight="1" x14ac:dyDescent="0.25">
      <c r="A165" s="11"/>
      <c r="B165" s="8"/>
      <c r="C165" s="69"/>
      <c r="D165" s="58" t="s">
        <v>69</v>
      </c>
      <c r="E165" s="92"/>
      <c r="F165" s="85"/>
      <c r="G165" s="86"/>
      <c r="H165" s="86"/>
      <c r="I165" s="86"/>
      <c r="J165" s="86"/>
      <c r="K165" s="85"/>
      <c r="L165" s="91"/>
    </row>
    <row r="166" spans="1:12" ht="15" customHeight="1" x14ac:dyDescent="0.25">
      <c r="A166" s="11"/>
      <c r="B166" s="8"/>
      <c r="C166" s="69"/>
      <c r="D166" s="58" t="s">
        <v>30</v>
      </c>
      <c r="E166" s="92"/>
      <c r="F166" s="85"/>
      <c r="G166" s="86"/>
      <c r="H166" s="86"/>
      <c r="I166" s="86"/>
      <c r="J166" s="86"/>
      <c r="K166" s="85"/>
      <c r="L166" s="91"/>
    </row>
    <row r="167" spans="1:12" ht="15" x14ac:dyDescent="0.25">
      <c r="A167" s="11"/>
      <c r="B167" s="8"/>
      <c r="C167" s="69"/>
      <c r="D167" s="70" t="s">
        <v>31</v>
      </c>
      <c r="E167" s="92"/>
      <c r="F167" s="85"/>
      <c r="G167" s="86"/>
      <c r="H167" s="86"/>
      <c r="I167" s="86"/>
      <c r="J167" s="86"/>
      <c r="K167" s="85"/>
      <c r="L167" s="91"/>
    </row>
    <row r="168" spans="1:12" ht="15" x14ac:dyDescent="0.25">
      <c r="A168" s="11"/>
      <c r="B168" s="8"/>
      <c r="C168" s="69"/>
      <c r="D168" s="71"/>
      <c r="E168" s="93"/>
      <c r="F168" s="94"/>
      <c r="G168" s="94"/>
      <c r="H168" s="94"/>
      <c r="I168" s="94"/>
      <c r="J168" s="94"/>
      <c r="K168" s="95"/>
      <c r="L168" s="96"/>
    </row>
    <row r="169" spans="1:12" ht="15" x14ac:dyDescent="0.25">
      <c r="A169" s="11"/>
      <c r="B169" s="8"/>
      <c r="C169" s="64"/>
      <c r="D169" s="81"/>
      <c r="E169" s="180"/>
      <c r="F169" s="181"/>
      <c r="G169" s="181"/>
      <c r="H169" s="181"/>
      <c r="I169" s="181"/>
      <c r="J169" s="181"/>
      <c r="K169" s="182"/>
      <c r="L169" s="183"/>
    </row>
    <row r="170" spans="1:12" s="27" customFormat="1" ht="15" x14ac:dyDescent="0.25">
      <c r="A170" s="23"/>
      <c r="B170" s="24"/>
      <c r="C170" s="25"/>
      <c r="D170" s="26" t="s">
        <v>32</v>
      </c>
      <c r="E170" s="97"/>
      <c r="F170" s="98">
        <f>SUM(F162:F168)</f>
        <v>0</v>
      </c>
      <c r="G170" s="98">
        <f>SUM(G162:G168)</f>
        <v>0</v>
      </c>
      <c r="H170" s="98">
        <f>SUM(H162:H168)</f>
        <v>0</v>
      </c>
      <c r="I170" s="98">
        <f>SUM(I162:I168)</f>
        <v>0</v>
      </c>
      <c r="J170" s="98">
        <f>SUM(J162:J168)</f>
        <v>0</v>
      </c>
      <c r="K170" s="98"/>
      <c r="L170" s="100">
        <f>SUM(L162:L168)</f>
        <v>0</v>
      </c>
    </row>
    <row r="171" spans="1:12" s="30" customFormat="1" ht="15.75" customHeight="1" thickBot="1" x14ac:dyDescent="0.25">
      <c r="A171" s="28">
        <v>2</v>
      </c>
      <c r="B171" s="29">
        <v>4</v>
      </c>
      <c r="C171" s="209" t="s">
        <v>4</v>
      </c>
      <c r="D171" s="210"/>
      <c r="E171" s="117"/>
      <c r="F171" s="118">
        <f>F161+F170</f>
        <v>500</v>
      </c>
      <c r="G171" s="118">
        <f>G161+G170</f>
        <v>17.670000000000002</v>
      </c>
      <c r="H171" s="118">
        <f>H161+H170</f>
        <v>18.100000000000001</v>
      </c>
      <c r="I171" s="118">
        <f>I161+I170</f>
        <v>72.489999999999995</v>
      </c>
      <c r="J171" s="118">
        <f>J161+J170</f>
        <v>532.19999999999993</v>
      </c>
      <c r="K171" s="118"/>
      <c r="L171" s="119">
        <f>L161+L170</f>
        <v>88.93</v>
      </c>
    </row>
    <row r="172" spans="1:12" ht="27.75" customHeight="1" thickBot="1" x14ac:dyDescent="0.3">
      <c r="A172" s="9">
        <v>2</v>
      </c>
      <c r="B172" s="10">
        <v>5</v>
      </c>
      <c r="C172" s="65" t="s">
        <v>20</v>
      </c>
      <c r="D172" s="62" t="s">
        <v>21</v>
      </c>
      <c r="E172" s="92" t="s">
        <v>83</v>
      </c>
      <c r="F172" s="123">
        <v>200</v>
      </c>
      <c r="G172" s="167">
        <v>13.57</v>
      </c>
      <c r="H172" s="167">
        <v>14.9</v>
      </c>
      <c r="I172" s="167">
        <v>34.700000000000003</v>
      </c>
      <c r="J172" s="167">
        <v>327.18</v>
      </c>
      <c r="K172" s="102" t="s">
        <v>59</v>
      </c>
      <c r="L172" s="91">
        <v>38.93</v>
      </c>
    </row>
    <row r="173" spans="1:12" ht="12.75" customHeight="1" x14ac:dyDescent="0.25">
      <c r="A173" s="11"/>
      <c r="B173" s="8"/>
      <c r="C173" s="69"/>
      <c r="D173" s="62" t="s">
        <v>71</v>
      </c>
      <c r="E173" s="92" t="s">
        <v>110</v>
      </c>
      <c r="F173" s="123">
        <v>50</v>
      </c>
      <c r="G173" s="124">
        <v>5</v>
      </c>
      <c r="H173" s="124">
        <v>4.4000000000000004</v>
      </c>
      <c r="I173" s="124">
        <v>25.2</v>
      </c>
      <c r="J173" s="124">
        <v>156</v>
      </c>
      <c r="K173" s="102" t="s">
        <v>49</v>
      </c>
      <c r="L173" s="91">
        <v>25</v>
      </c>
    </row>
    <row r="174" spans="1:12" ht="18.75" customHeight="1" x14ac:dyDescent="0.25">
      <c r="A174" s="11"/>
      <c r="B174" s="8"/>
      <c r="C174" s="69"/>
      <c r="D174" s="58" t="s">
        <v>22</v>
      </c>
      <c r="E174" s="92" t="s">
        <v>92</v>
      </c>
      <c r="F174" s="85">
        <v>200</v>
      </c>
      <c r="G174" s="139">
        <v>0.2</v>
      </c>
      <c r="H174" s="139">
        <v>0</v>
      </c>
      <c r="I174" s="139">
        <v>9.1999999999999993</v>
      </c>
      <c r="J174" s="139">
        <v>42</v>
      </c>
      <c r="K174" s="85" t="s">
        <v>72</v>
      </c>
      <c r="L174" s="91">
        <v>15</v>
      </c>
    </row>
    <row r="175" spans="1:12" ht="15" x14ac:dyDescent="0.25">
      <c r="A175" s="11"/>
      <c r="B175" s="8"/>
      <c r="C175" s="69"/>
      <c r="D175" s="58" t="s">
        <v>30</v>
      </c>
      <c r="E175" s="92" t="s">
        <v>77</v>
      </c>
      <c r="F175" s="85">
        <v>50</v>
      </c>
      <c r="G175" s="86">
        <v>2.37</v>
      </c>
      <c r="H175" s="86">
        <v>0.3</v>
      </c>
      <c r="I175" s="86">
        <v>14.49</v>
      </c>
      <c r="J175" s="86">
        <v>70.900000000000006</v>
      </c>
      <c r="K175" s="85" t="s">
        <v>42</v>
      </c>
      <c r="L175" s="91">
        <v>10</v>
      </c>
    </row>
    <row r="176" spans="1:12" ht="15" x14ac:dyDescent="0.25">
      <c r="A176" s="11"/>
      <c r="B176" s="8"/>
      <c r="C176" s="69"/>
      <c r="D176" s="71"/>
      <c r="E176" s="93"/>
      <c r="F176" s="94"/>
      <c r="G176" s="94"/>
      <c r="H176" s="94"/>
      <c r="I176" s="94"/>
      <c r="J176" s="94"/>
      <c r="K176" s="95"/>
      <c r="L176" s="96"/>
    </row>
    <row r="177" spans="1:12" ht="15" x14ac:dyDescent="0.25">
      <c r="A177" s="11"/>
      <c r="B177" s="8"/>
      <c r="C177" s="69"/>
      <c r="D177" s="71"/>
      <c r="E177" s="93"/>
      <c r="F177" s="94"/>
      <c r="G177" s="94"/>
      <c r="H177" s="94"/>
      <c r="I177" s="94"/>
      <c r="J177" s="94"/>
      <c r="K177" s="95"/>
      <c r="L177" s="96"/>
    </row>
    <row r="178" spans="1:12" s="27" customFormat="1" ht="15" x14ac:dyDescent="0.25">
      <c r="A178" s="23"/>
      <c r="B178" s="24"/>
      <c r="C178" s="25"/>
      <c r="D178" s="26" t="s">
        <v>32</v>
      </c>
      <c r="E178" s="97"/>
      <c r="F178" s="98">
        <f>SUM(F172:F177)</f>
        <v>500</v>
      </c>
      <c r="G178" s="98">
        <f>SUM(G172:G177)</f>
        <v>21.14</v>
      </c>
      <c r="H178" s="98">
        <f>SUM(H172:H177)</f>
        <v>19.600000000000001</v>
      </c>
      <c r="I178" s="98">
        <f>SUM(I172:I177)</f>
        <v>83.59</v>
      </c>
      <c r="J178" s="98">
        <f>SUM(J172:J177)</f>
        <v>596.08000000000004</v>
      </c>
      <c r="K178" s="99"/>
      <c r="L178" s="100">
        <f>SUM(L172:L177)</f>
        <v>88.93</v>
      </c>
    </row>
    <row r="179" spans="1:12" ht="15" x14ac:dyDescent="0.25">
      <c r="A179" s="12">
        <f>A172</f>
        <v>2</v>
      </c>
      <c r="B179" s="6">
        <v>5</v>
      </c>
      <c r="C179" s="72" t="s">
        <v>24</v>
      </c>
      <c r="D179" s="58"/>
      <c r="E179" s="38"/>
      <c r="F179" s="22"/>
      <c r="G179" s="39"/>
      <c r="H179" s="40"/>
      <c r="I179" s="40"/>
      <c r="J179" s="40"/>
      <c r="K179" s="34"/>
      <c r="L179" s="184"/>
    </row>
    <row r="180" spans="1:12" ht="15" x14ac:dyDescent="0.25">
      <c r="A180" s="11"/>
      <c r="B180" s="8"/>
      <c r="C180" s="64"/>
      <c r="D180" s="67" t="s">
        <v>25</v>
      </c>
      <c r="E180" s="150"/>
      <c r="F180" s="151"/>
      <c r="G180" s="151"/>
      <c r="H180" s="185"/>
      <c r="I180" s="185"/>
      <c r="J180" s="185"/>
      <c r="K180" s="153"/>
      <c r="L180" s="126"/>
    </row>
    <row r="181" spans="1:12" ht="15" x14ac:dyDescent="0.25">
      <c r="A181" s="11"/>
      <c r="B181" s="8"/>
      <c r="C181" s="69"/>
      <c r="D181" s="58" t="s">
        <v>26</v>
      </c>
      <c r="E181" s="92"/>
      <c r="F181" s="89"/>
      <c r="G181" s="89"/>
      <c r="H181" s="186"/>
      <c r="I181" s="186"/>
      <c r="J181" s="186"/>
      <c r="K181" s="85"/>
      <c r="L181" s="187"/>
    </row>
    <row r="182" spans="1:12" ht="15" x14ac:dyDescent="0.25">
      <c r="A182" s="11"/>
      <c r="B182" s="8"/>
      <c r="C182" s="69"/>
      <c r="D182" s="68" t="s">
        <v>27</v>
      </c>
      <c r="E182" s="92"/>
      <c r="F182" s="85"/>
      <c r="G182" s="86"/>
      <c r="H182" s="188"/>
      <c r="I182" s="188"/>
      <c r="J182" s="188"/>
      <c r="K182" s="85"/>
      <c r="L182" s="91"/>
    </row>
    <row r="183" spans="1:12" ht="15.75" customHeight="1" x14ac:dyDescent="0.25">
      <c r="A183" s="11"/>
      <c r="B183" s="8"/>
      <c r="C183" s="69"/>
      <c r="D183" s="58" t="s">
        <v>29</v>
      </c>
      <c r="E183" s="92"/>
      <c r="F183" s="85"/>
      <c r="G183" s="86"/>
      <c r="H183" s="188"/>
      <c r="I183" s="188"/>
      <c r="J183" s="188"/>
      <c r="K183" s="85"/>
      <c r="L183" s="91"/>
    </row>
    <row r="184" spans="1:12" ht="16.5" customHeight="1" x14ac:dyDescent="0.25">
      <c r="A184" s="11"/>
      <c r="B184" s="8"/>
      <c r="C184" s="69"/>
      <c r="D184" s="197" t="s">
        <v>31</v>
      </c>
      <c r="E184" s="92"/>
      <c r="F184" s="85"/>
      <c r="G184" s="86"/>
      <c r="H184" s="188"/>
      <c r="I184" s="188"/>
      <c r="J184" s="188"/>
      <c r="K184" s="85"/>
      <c r="L184" s="91"/>
    </row>
    <row r="185" spans="1:12" ht="15.75" customHeight="1" x14ac:dyDescent="0.25">
      <c r="A185" s="11"/>
      <c r="B185" s="8"/>
      <c r="C185" s="69"/>
      <c r="D185" s="58" t="s">
        <v>30</v>
      </c>
      <c r="E185" s="92"/>
      <c r="F185" s="85"/>
      <c r="G185" s="86"/>
      <c r="H185" s="188"/>
      <c r="I185" s="188"/>
      <c r="J185" s="188"/>
      <c r="K185" s="85"/>
      <c r="L185" s="91"/>
    </row>
    <row r="186" spans="1:12" ht="15.75" customHeight="1" x14ac:dyDescent="0.25">
      <c r="A186" s="11"/>
      <c r="B186" s="8"/>
      <c r="C186" s="64"/>
      <c r="D186" s="82"/>
      <c r="E186" s="127"/>
      <c r="F186" s="128"/>
      <c r="G186" s="142"/>
      <c r="H186" s="142"/>
      <c r="I186" s="142"/>
      <c r="J186" s="142"/>
      <c r="K186" s="154"/>
      <c r="L186" s="109"/>
    </row>
    <row r="187" spans="1:12" ht="15" x14ac:dyDescent="0.25">
      <c r="A187" s="11"/>
      <c r="B187" s="8"/>
      <c r="C187" s="69"/>
      <c r="D187" s="71"/>
      <c r="E187" s="93"/>
      <c r="F187" s="94"/>
      <c r="G187" s="94"/>
      <c r="H187" s="94"/>
      <c r="I187" s="94"/>
      <c r="J187" s="94"/>
      <c r="K187" s="95"/>
      <c r="L187" s="96"/>
    </row>
    <row r="188" spans="1:12" ht="15" x14ac:dyDescent="0.25">
      <c r="A188" s="11"/>
      <c r="B188" s="8"/>
      <c r="C188" s="69"/>
      <c r="D188" s="37" t="s">
        <v>38</v>
      </c>
      <c r="E188" s="189"/>
      <c r="F188" s="190">
        <f>SUM(F179:F187)</f>
        <v>0</v>
      </c>
      <c r="G188" s="191">
        <f>SUM(G179:G187)</f>
        <v>0</v>
      </c>
      <c r="H188" s="191">
        <f t="shared" ref="H188:J188" si="3">SUM(H179:H187)</f>
        <v>0</v>
      </c>
      <c r="I188" s="191">
        <f t="shared" si="3"/>
        <v>0</v>
      </c>
      <c r="J188" s="191">
        <f t="shared" si="3"/>
        <v>0</v>
      </c>
      <c r="K188" s="192"/>
      <c r="L188" s="193">
        <f>SUM(L180:L185)</f>
        <v>0</v>
      </c>
    </row>
    <row r="189" spans="1:12" s="30" customFormat="1" ht="15.75" customHeight="1" thickBot="1" x14ac:dyDescent="0.25">
      <c r="A189" s="28">
        <f>A172</f>
        <v>2</v>
      </c>
      <c r="B189" s="29">
        <v>5</v>
      </c>
      <c r="C189" s="209" t="s">
        <v>4</v>
      </c>
      <c r="D189" s="210"/>
      <c r="E189" s="117"/>
      <c r="F189" s="118">
        <f>F188+F178</f>
        <v>500</v>
      </c>
      <c r="G189" s="194">
        <f>G188+G178</f>
        <v>21.14</v>
      </c>
      <c r="H189" s="194">
        <f>H188+H178</f>
        <v>19.600000000000001</v>
      </c>
      <c r="I189" s="194">
        <f>I188+I178</f>
        <v>83.59</v>
      </c>
      <c r="J189" s="194">
        <f>J188+J178</f>
        <v>596.08000000000004</v>
      </c>
      <c r="K189" s="118"/>
      <c r="L189" s="119">
        <f>L178+L188</f>
        <v>88.93</v>
      </c>
    </row>
    <row r="190" spans="1:12" s="30" customFormat="1" ht="13.5" customHeight="1" thickBot="1" x14ac:dyDescent="0.3">
      <c r="A190" s="35"/>
      <c r="B190" s="36"/>
      <c r="C190" s="206" t="s">
        <v>5</v>
      </c>
      <c r="D190" s="207"/>
      <c r="E190" s="208"/>
      <c r="F190" s="195">
        <f>(F24+F43+F61+F79+F99+F117+F136+F154+F171+F189)/(IF(F24=0,0,1)+IF(F43=0,0,1)+IF(F61=0,0,1)+IF(F79=0,0,1)+IF(F99=0,0,1)+IF(F117=0,0,1)+IF(F136=0,0,1)+IF(F154=0,0,1)+IF(F171=0,0,1)+IF(F189=0,0,1))</f>
        <v>519</v>
      </c>
      <c r="G190" s="195">
        <f>(G24+G43+G61+G79+G99+G117+G136+G154+G171+G189)/(IF(G24=0,0,1)+IF(G43=0,0,1)+IF(G61=0,0,1)+IF(G79=0,0,1)+IF(G99=0,0,1)+IF(G117=0,0,1)+IF(G136=0,0,1)+IF(G154=0,0,1)+IF(G171=0,0,1)+IF(G189=0,0,1))</f>
        <v>18.146999999999998</v>
      </c>
      <c r="H190" s="195">
        <f>(H24+H43+H61+H79+H99+H117+H136+H154+H171+H189)/(IF(H24=0,0,1)+IF(H43=0,0,1)+IF(H61=0,0,1)+IF(H79=0,0,1)+IF(H99=0,0,1)+IF(H117=0,0,1)+IF(H136=0,0,1)+IF(H154=0,0,1)+IF(H171=0,0,1)+IF(H189=0,0,1))</f>
        <v>18.494</v>
      </c>
      <c r="I190" s="195">
        <f>(I24+I43+I61+I79+I99+I117+I136+I154+I171+I189)/(IF(I24=0,0,1)+IF(I43=0,0,1)+IF(I61=0,0,1)+IF(I79=0,0,1)+IF(I99=0,0,1)+IF(I117=0,0,1)+IF(I136=0,0,1)+IF(I154=0,0,1)+IF(I171=0,0,1)+IF(I189=0,0,1))</f>
        <v>78.152999999999992</v>
      </c>
      <c r="J190" s="195">
        <f>(J24+J43+J61+J79+J99+J117+J136+J154+J171+J189)/(IF(J24=0,0,1)+IF(J43=0,0,1)+IF(J61=0,0,1)+IF(J79=0,0,1)+IF(J99=0,0,1)+IF(J117=0,0,1)+IF(J136=0,0,1)+IF(J154=0,0,1)+IF(J171=0,0,1)+IF(J189=0,0,1))</f>
        <v>542.60699999999997</v>
      </c>
      <c r="K190" s="195"/>
      <c r="L190" s="196">
        <v>141.86000000000001</v>
      </c>
    </row>
  </sheetData>
  <mergeCells count="14">
    <mergeCell ref="C1:E1"/>
    <mergeCell ref="H1:K1"/>
    <mergeCell ref="H2:K2"/>
    <mergeCell ref="C79:D79"/>
    <mergeCell ref="C99:D99"/>
    <mergeCell ref="C24:D24"/>
    <mergeCell ref="C61:D61"/>
    <mergeCell ref="C43:D43"/>
    <mergeCell ref="C190:E190"/>
    <mergeCell ref="C189:D189"/>
    <mergeCell ref="C117:D117"/>
    <mergeCell ref="C136:D136"/>
    <mergeCell ref="C154:D154"/>
    <mergeCell ref="C171:D171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2023-10-19T05:40:07Z</cp:lastPrinted>
  <dcterms:created xsi:type="dcterms:W3CDTF">2022-05-16T14:23:56Z</dcterms:created>
  <dcterms:modified xsi:type="dcterms:W3CDTF">2026-01-19T10:32:15Z</dcterms:modified>
</cp:coreProperties>
</file>